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875" windowHeight="12495"/>
  </bookViews>
  <sheets>
    <sheet name="Henfald" sheetId="1" r:id="rId1"/>
  </sheets>
  <calcPr calcId="145621"/>
</workbook>
</file>

<file path=xl/calcChain.xml><?xml version="1.0" encoding="utf-8"?>
<calcChain xmlns="http://schemas.openxmlformats.org/spreadsheetml/2006/main">
  <c r="U14" i="1" l="1"/>
  <c r="Q22" i="1"/>
  <c r="Q17" i="1"/>
  <c r="Q10" i="1"/>
  <c r="M20" i="1"/>
  <c r="M12" i="1"/>
  <c r="M10" i="1"/>
  <c r="I15" i="1"/>
  <c r="I10" i="1"/>
  <c r="I9" i="1"/>
  <c r="V18" i="1"/>
  <c r="V14" i="1"/>
  <c r="V10" i="1"/>
  <c r="Q11" i="1"/>
  <c r="Q12" i="1"/>
  <c r="Q13" i="1"/>
  <c r="Q14" i="1"/>
  <c r="Q15" i="1"/>
  <c r="Q16" i="1"/>
  <c r="Q18" i="1"/>
  <c r="Q19" i="1"/>
  <c r="Q20" i="1"/>
  <c r="Q21" i="1"/>
  <c r="M11" i="1"/>
  <c r="M13" i="1"/>
  <c r="M14" i="1"/>
  <c r="M15" i="1"/>
  <c r="M16" i="1"/>
  <c r="M17" i="1"/>
  <c r="M18" i="1"/>
  <c r="M19" i="1"/>
  <c r="M21" i="1"/>
  <c r="M22" i="1"/>
  <c r="M9" i="1"/>
  <c r="I11" i="1"/>
  <c r="I12" i="1"/>
  <c r="I13" i="1"/>
  <c r="I14" i="1"/>
  <c r="I16" i="1"/>
  <c r="I17" i="1"/>
  <c r="I18" i="1"/>
  <c r="I19" i="1"/>
  <c r="I20" i="1"/>
  <c r="I21" i="1"/>
  <c r="I22" i="1"/>
  <c r="V11" i="1" l="1"/>
  <c r="V12" i="1"/>
  <c r="V13" i="1"/>
  <c r="V15" i="1"/>
  <c r="V16" i="1"/>
  <c r="V17" i="1"/>
  <c r="V19" i="1"/>
  <c r="V20" i="1"/>
  <c r="V21" i="1"/>
  <c r="V22" i="1"/>
  <c r="U11" i="1" l="1"/>
  <c r="U22" i="1"/>
  <c r="V9" i="1"/>
  <c r="U13" i="1"/>
  <c r="U15" i="1"/>
  <c r="U16" i="1"/>
  <c r="U18" i="1"/>
  <c r="U19" i="1"/>
  <c r="U20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9" i="1"/>
  <c r="Q9" i="1" s="1"/>
  <c r="F7" i="1"/>
  <c r="U12" i="1" l="1"/>
  <c r="U10" i="1"/>
  <c r="U9" i="1"/>
  <c r="U21" i="1"/>
  <c r="U17" i="1"/>
  <c r="F27" i="1"/>
</calcChain>
</file>

<file path=xl/comments1.xml><?xml version="1.0" encoding="utf-8"?>
<comments xmlns="http://schemas.openxmlformats.org/spreadsheetml/2006/main">
  <authors>
    <author>David Garf Ulfbeck</author>
  </authors>
  <commentList>
    <comment ref="C7" authorId="0">
      <text>
        <r>
          <rPr>
            <b/>
            <sz val="12"/>
            <color indexed="81"/>
            <rFont val="Tahoma"/>
            <family val="2"/>
          </rPr>
          <t>Indtast dato og tid i formatet dag-måned-år timer:minutter 
Eksempel: 10. maj 2012 kl. 8:30 indtastes som 10-05-12 08:30</t>
        </r>
      </text>
    </comment>
    <comment ref="D7" authorId="0">
      <text>
        <r>
          <rPr>
            <b/>
            <sz val="12"/>
            <color indexed="81"/>
            <rFont val="Tahoma"/>
            <family val="2"/>
          </rPr>
          <t>Indtast aktivitet ved levering (MBq)</t>
        </r>
      </text>
    </comment>
    <comment ref="E7" authorId="0">
      <text>
        <r>
          <rPr>
            <b/>
            <sz val="12"/>
            <color indexed="81"/>
            <rFont val="Tahoma"/>
            <family val="2"/>
          </rPr>
          <t>Indtast væskevolumen (ml), som Br-82 pulveret opløses 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12"/>
            <color indexed="81"/>
            <rFont val="Tahoma"/>
            <family val="2"/>
          </rPr>
          <t>Indtast evt. navn på lækagesporer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b/>
            <sz val="12"/>
            <color indexed="81"/>
            <rFont val="Tahoma"/>
            <family val="2"/>
          </rPr>
          <t>Indtast evt. navn på lækagesporer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>Indtast evt. navn på lækagesporer</t>
        </r>
      </text>
    </comment>
    <comment ref="C9" authorId="0">
      <text>
        <r>
          <rPr>
            <b/>
            <sz val="12"/>
            <color indexed="81"/>
            <rFont val="Tahoma"/>
            <family val="2"/>
          </rPr>
          <t>Udfyldning af dette felt er ikke obligatorisk</t>
        </r>
      </text>
    </comment>
    <comment ref="D9" authorId="0">
      <text>
        <r>
          <rPr>
            <b/>
            <sz val="12"/>
            <color indexed="81"/>
            <rFont val="Tahoma"/>
            <family val="2"/>
          </rPr>
          <t>Indtast timer siden udlevering, brug evt. tidsberegner nedenfor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>
      <text>
        <r>
          <rPr>
            <b/>
            <sz val="12"/>
            <color indexed="81"/>
            <rFont val="Tahoma"/>
            <family val="2"/>
          </rPr>
          <t>Indtast Br-82 opløsning (ml) overført til transportbeholder ved dagens start</t>
        </r>
      </text>
    </comment>
    <comment ref="J9" authorId="0">
      <text>
        <r>
          <rPr>
            <b/>
            <sz val="12"/>
            <color indexed="81"/>
            <rFont val="Tahoma"/>
            <family val="2"/>
          </rPr>
          <t>Indtast Br-82 opløsning (ml) til rest i transportbeholder ved fyraften</t>
        </r>
      </text>
    </comment>
    <comment ref="L9" authorId="0">
      <text>
        <r>
          <rPr>
            <b/>
            <sz val="12"/>
            <color indexed="81"/>
            <rFont val="Tahoma"/>
            <family val="2"/>
          </rPr>
          <t>Indtast Br-82 opløsning (ml) overført til transportbeholder ved dagens start</t>
        </r>
      </text>
    </comment>
    <comment ref="N9" authorId="0">
      <text>
        <r>
          <rPr>
            <b/>
            <sz val="12"/>
            <color indexed="81"/>
            <rFont val="Tahoma"/>
            <family val="2"/>
          </rPr>
          <t>Indtast Br-82 opløsning (ml) til rest i transportbeholder ved fyraften</t>
        </r>
      </text>
    </comment>
    <comment ref="P9" authorId="0">
      <text>
        <r>
          <rPr>
            <b/>
            <sz val="12"/>
            <color indexed="81"/>
            <rFont val="Tahoma"/>
            <family val="2"/>
          </rPr>
          <t>Indtast Br-82 opløsning (ml) overført til transportbeholder ved dagens start</t>
        </r>
      </text>
    </comment>
    <comment ref="R9" authorId="0">
      <text>
        <r>
          <rPr>
            <b/>
            <sz val="12"/>
            <color indexed="81"/>
            <rFont val="Tahoma"/>
            <family val="2"/>
          </rPr>
          <t>Indtast Br-82 opløsning (ml) til rest i transportbeholder ved fyraften</t>
        </r>
      </text>
    </comment>
    <comment ref="D27" authorId="0">
      <text>
        <r>
          <rPr>
            <b/>
            <sz val="12"/>
            <color indexed="81"/>
            <rFont val="Tahoma"/>
            <family val="2"/>
          </rPr>
          <t>Indtast dato og tid i formatet dag-måned-år timer:minutter 
Eksempel: 10. maj 2012 kl. 8:30 indtastes som 10-05-12 08:30</t>
        </r>
      </text>
    </comment>
  </commentList>
</comments>
</file>

<file path=xl/sharedStrings.xml><?xml version="1.0" encoding="utf-8"?>
<sst xmlns="http://schemas.openxmlformats.org/spreadsheetml/2006/main" count="26" uniqueCount="22">
  <si>
    <t>Bruger 1</t>
  </si>
  <si>
    <t>Bruger 2</t>
  </si>
  <si>
    <t>Bruger 3</t>
  </si>
  <si>
    <t xml:space="preserve"> </t>
  </si>
  <si>
    <t>Dato</t>
  </si>
  <si>
    <t>Indtast tidspunkt</t>
  </si>
  <si>
    <t xml:space="preserve">timer </t>
  </si>
  <si>
    <t>Timer siden levering</t>
  </si>
  <si>
    <t>Leveringsdato og tidspunkt</t>
  </si>
  <si>
    <t>Aktivitet ved levering (MBq)</t>
  </si>
  <si>
    <t>Startaktivitet i stamopløsning (MBq/ml)</t>
  </si>
  <si>
    <t>Aktivitet i stamopløsning  (MBq/ml)</t>
  </si>
  <si>
    <t>Restaktivitet i stamopløsning (MBq)</t>
  </si>
  <si>
    <t>Brom-82 regnskab</t>
  </si>
  <si>
    <t>Overført ved dagens start (ml)</t>
  </si>
  <si>
    <t>Aktivitet ved dagens start (MBq)</t>
  </si>
  <si>
    <t>Restvolumen i stamopløsning (ml)</t>
  </si>
  <si>
    <t>Rest ved fyraften              (ml)</t>
  </si>
  <si>
    <t>Rest ved fyraften          (ml)</t>
  </si>
  <si>
    <t>Rest ved fyraften        (ml)</t>
  </si>
  <si>
    <t>Beregning af tid siden levering af Br-82</t>
  </si>
  <si>
    <t>Væskevolumen (ml)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</si>
</sst>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0000"/>
    <numFmt numFmtId="165" formatCode="0.000"/>
    <numFmt numFmtId="166" formatCode="0.0"/>
    <numFmt numFmtId="167" formatCode="dd/mm/yy\ hh:mm;@"/>
    <numFmt numFmtId="168" formatCode="[h]"/>
    <numFmt numFmtId="169" formatCode="dd/mm/yy\ hh:mm"/>
  </numFmts>
  <fonts count="10" x14ac:knownFonts="1">
    <font>
      <sz val="11"/>
      <color theme="1"/>
      <name val="Calibri"/>
      <family val="2"/>
      <scheme val="minor"/>
    </font>
    <font>
      <b/>
      <sz val="10"/>
      <color rgb="FFFF0000"/>
      <name val="Comic Sans MS"/>
      <family val="4"/>
    </font>
    <font>
      <b/>
      <sz val="10"/>
      <color indexed="10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b/>
      <sz val="2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/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4" fillId="0" borderId="13" xfId="0" applyFont="1" applyBorder="1"/>
    <xf numFmtId="0" fontId="0" fillId="0" borderId="0" xfId="0" applyBorder="1"/>
    <xf numFmtId="168" fontId="3" fillId="0" borderId="15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/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 wrapText="1"/>
    </xf>
    <xf numFmtId="0" fontId="0" fillId="0" borderId="11" xfId="0" applyBorder="1"/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3" fillId="0" borderId="21" xfId="0" applyFont="1" applyBorder="1" applyAlignment="1">
      <alignment horizontal="center" wrapText="1"/>
    </xf>
    <xf numFmtId="1" fontId="3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166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9" fontId="3" fillId="0" borderId="23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6" xfId="0" applyFont="1" applyBorder="1"/>
    <xf numFmtId="0" fontId="3" fillId="0" borderId="2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69" fontId="3" fillId="2" borderId="2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4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14" fontId="1" fillId="2" borderId="20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167" fontId="3" fillId="2" borderId="17" xfId="0" applyNumberFormat="1" applyFont="1" applyFill="1" applyBorder="1" applyAlignment="1" applyProtection="1">
      <alignment horizontal="center"/>
      <protection locked="0"/>
    </xf>
    <xf numFmtId="167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65" fontId="3" fillId="2" borderId="2" xfId="0" applyNumberFormat="1" applyFont="1" applyFill="1" applyBorder="1" applyAlignment="1" applyProtection="1">
      <alignment horizontal="center"/>
      <protection locked="0"/>
    </xf>
    <xf numFmtId="165" fontId="3" fillId="2" borderId="3" xfId="0" applyNumberFormat="1" applyFont="1" applyFill="1" applyBorder="1" applyAlignment="1" applyProtection="1">
      <alignment horizontal="center"/>
      <protection locked="0"/>
    </xf>
    <xf numFmtId="165" fontId="3" fillId="2" borderId="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C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222013</xdr:colOff>
      <xdr:row>2</xdr:row>
      <xdr:rowOff>222714</xdr:rowOff>
    </xdr:from>
    <xdr:to>
      <xdr:col>7</xdr:col>
      <xdr:colOff>301389</xdr:colOff>
      <xdr:row>3</xdr:row>
      <xdr:rowOff>240690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576" y="484652"/>
          <a:ext cx="4960938" cy="875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35"/>
  <sheetViews>
    <sheetView showGridLines="0" tabSelected="1" zoomScale="80" zoomScaleNormal="80" workbookViewId="0">
      <selection activeCell="I36" sqref="I36"/>
    </sheetView>
  </sheetViews>
  <sheetFormatPr defaultRowHeight="15" x14ac:dyDescent="0.25"/>
  <cols>
    <col min="1" max="1" width="3.7109375" customWidth="1"/>
    <col min="2" max="2" width="0.85546875" customWidth="1"/>
    <col min="3" max="4" width="17.7109375" customWidth="1"/>
    <col min="5" max="5" width="17.7109375" style="9" customWidth="1"/>
    <col min="6" max="6" width="17.7109375" customWidth="1"/>
    <col min="7" max="7" width="2.42578125" customWidth="1"/>
    <col min="8" max="10" width="15.7109375" customWidth="1"/>
    <col min="11" max="11" width="2.42578125" customWidth="1"/>
    <col min="12" max="14" width="15.7109375" customWidth="1"/>
    <col min="15" max="15" width="2.42578125" customWidth="1"/>
    <col min="16" max="18" width="15.7109375" customWidth="1"/>
    <col min="19" max="20" width="2.42578125" customWidth="1"/>
    <col min="21" max="22" width="14.7109375" customWidth="1"/>
    <col min="23" max="23" width="0.85546875" customWidth="1"/>
    <col min="256" max="256" width="21.28515625" customWidth="1"/>
    <col min="259" max="260" width="2.42578125" customWidth="1"/>
    <col min="264" max="264" width="2.42578125" customWidth="1"/>
    <col min="268" max="268" width="2.42578125" customWidth="1"/>
    <col min="272" max="272" width="2.42578125" customWidth="1"/>
    <col min="276" max="276" width="2.42578125" customWidth="1"/>
    <col min="512" max="512" width="21.28515625" customWidth="1"/>
    <col min="515" max="516" width="2.42578125" customWidth="1"/>
    <col min="520" max="520" width="2.42578125" customWidth="1"/>
    <col min="524" max="524" width="2.42578125" customWidth="1"/>
    <col min="528" max="528" width="2.42578125" customWidth="1"/>
    <col min="532" max="532" width="2.42578125" customWidth="1"/>
    <col min="768" max="768" width="21.28515625" customWidth="1"/>
    <col min="771" max="772" width="2.42578125" customWidth="1"/>
    <col min="776" max="776" width="2.42578125" customWidth="1"/>
    <col min="780" max="780" width="2.42578125" customWidth="1"/>
    <col min="784" max="784" width="2.42578125" customWidth="1"/>
    <col min="788" max="788" width="2.42578125" customWidth="1"/>
    <col min="1024" max="1024" width="21.28515625" customWidth="1"/>
    <col min="1027" max="1028" width="2.42578125" customWidth="1"/>
    <col min="1032" max="1032" width="2.42578125" customWidth="1"/>
    <col min="1036" max="1036" width="2.42578125" customWidth="1"/>
    <col min="1040" max="1040" width="2.42578125" customWidth="1"/>
    <col min="1044" max="1044" width="2.42578125" customWidth="1"/>
    <col min="1280" max="1280" width="21.28515625" customWidth="1"/>
    <col min="1283" max="1284" width="2.42578125" customWidth="1"/>
    <col min="1288" max="1288" width="2.42578125" customWidth="1"/>
    <col min="1292" max="1292" width="2.42578125" customWidth="1"/>
    <col min="1296" max="1296" width="2.42578125" customWidth="1"/>
    <col min="1300" max="1300" width="2.42578125" customWidth="1"/>
    <col min="1536" max="1536" width="21.28515625" customWidth="1"/>
    <col min="1539" max="1540" width="2.42578125" customWidth="1"/>
    <col min="1544" max="1544" width="2.42578125" customWidth="1"/>
    <col min="1548" max="1548" width="2.42578125" customWidth="1"/>
    <col min="1552" max="1552" width="2.42578125" customWidth="1"/>
    <col min="1556" max="1556" width="2.42578125" customWidth="1"/>
    <col min="1792" max="1792" width="21.28515625" customWidth="1"/>
    <col min="1795" max="1796" width="2.42578125" customWidth="1"/>
    <col min="1800" max="1800" width="2.42578125" customWidth="1"/>
    <col min="1804" max="1804" width="2.42578125" customWidth="1"/>
    <col min="1808" max="1808" width="2.42578125" customWidth="1"/>
    <col min="1812" max="1812" width="2.42578125" customWidth="1"/>
    <col min="2048" max="2048" width="21.28515625" customWidth="1"/>
    <col min="2051" max="2052" width="2.42578125" customWidth="1"/>
    <col min="2056" max="2056" width="2.42578125" customWidth="1"/>
    <col min="2060" max="2060" width="2.42578125" customWidth="1"/>
    <col min="2064" max="2064" width="2.42578125" customWidth="1"/>
    <col min="2068" max="2068" width="2.42578125" customWidth="1"/>
    <col min="2304" max="2304" width="21.28515625" customWidth="1"/>
    <col min="2307" max="2308" width="2.42578125" customWidth="1"/>
    <col min="2312" max="2312" width="2.42578125" customWidth="1"/>
    <col min="2316" max="2316" width="2.42578125" customWidth="1"/>
    <col min="2320" max="2320" width="2.42578125" customWidth="1"/>
    <col min="2324" max="2324" width="2.42578125" customWidth="1"/>
    <col min="2560" max="2560" width="21.28515625" customWidth="1"/>
    <col min="2563" max="2564" width="2.42578125" customWidth="1"/>
    <col min="2568" max="2568" width="2.42578125" customWidth="1"/>
    <col min="2572" max="2572" width="2.42578125" customWidth="1"/>
    <col min="2576" max="2576" width="2.42578125" customWidth="1"/>
    <col min="2580" max="2580" width="2.42578125" customWidth="1"/>
    <col min="2816" max="2816" width="21.28515625" customWidth="1"/>
    <col min="2819" max="2820" width="2.42578125" customWidth="1"/>
    <col min="2824" max="2824" width="2.42578125" customWidth="1"/>
    <col min="2828" max="2828" width="2.42578125" customWidth="1"/>
    <col min="2832" max="2832" width="2.42578125" customWidth="1"/>
    <col min="2836" max="2836" width="2.42578125" customWidth="1"/>
    <col min="3072" max="3072" width="21.28515625" customWidth="1"/>
    <col min="3075" max="3076" width="2.42578125" customWidth="1"/>
    <col min="3080" max="3080" width="2.42578125" customWidth="1"/>
    <col min="3084" max="3084" width="2.42578125" customWidth="1"/>
    <col min="3088" max="3088" width="2.42578125" customWidth="1"/>
    <col min="3092" max="3092" width="2.42578125" customWidth="1"/>
    <col min="3328" max="3328" width="21.28515625" customWidth="1"/>
    <col min="3331" max="3332" width="2.42578125" customWidth="1"/>
    <col min="3336" max="3336" width="2.42578125" customWidth="1"/>
    <col min="3340" max="3340" width="2.42578125" customWidth="1"/>
    <col min="3344" max="3344" width="2.42578125" customWidth="1"/>
    <col min="3348" max="3348" width="2.42578125" customWidth="1"/>
    <col min="3584" max="3584" width="21.28515625" customWidth="1"/>
    <col min="3587" max="3588" width="2.42578125" customWidth="1"/>
    <col min="3592" max="3592" width="2.42578125" customWidth="1"/>
    <col min="3596" max="3596" width="2.42578125" customWidth="1"/>
    <col min="3600" max="3600" width="2.42578125" customWidth="1"/>
    <col min="3604" max="3604" width="2.42578125" customWidth="1"/>
    <col min="3840" max="3840" width="21.28515625" customWidth="1"/>
    <col min="3843" max="3844" width="2.42578125" customWidth="1"/>
    <col min="3848" max="3848" width="2.42578125" customWidth="1"/>
    <col min="3852" max="3852" width="2.42578125" customWidth="1"/>
    <col min="3856" max="3856" width="2.42578125" customWidth="1"/>
    <col min="3860" max="3860" width="2.42578125" customWidth="1"/>
    <col min="4096" max="4096" width="21.28515625" customWidth="1"/>
    <col min="4099" max="4100" width="2.42578125" customWidth="1"/>
    <col min="4104" max="4104" width="2.42578125" customWidth="1"/>
    <col min="4108" max="4108" width="2.42578125" customWidth="1"/>
    <col min="4112" max="4112" width="2.42578125" customWidth="1"/>
    <col min="4116" max="4116" width="2.42578125" customWidth="1"/>
    <col min="4352" max="4352" width="21.28515625" customWidth="1"/>
    <col min="4355" max="4356" width="2.42578125" customWidth="1"/>
    <col min="4360" max="4360" width="2.42578125" customWidth="1"/>
    <col min="4364" max="4364" width="2.42578125" customWidth="1"/>
    <col min="4368" max="4368" width="2.42578125" customWidth="1"/>
    <col min="4372" max="4372" width="2.42578125" customWidth="1"/>
    <col min="4608" max="4608" width="21.28515625" customWidth="1"/>
    <col min="4611" max="4612" width="2.42578125" customWidth="1"/>
    <col min="4616" max="4616" width="2.42578125" customWidth="1"/>
    <col min="4620" max="4620" width="2.42578125" customWidth="1"/>
    <col min="4624" max="4624" width="2.42578125" customWidth="1"/>
    <col min="4628" max="4628" width="2.42578125" customWidth="1"/>
    <col min="4864" max="4864" width="21.28515625" customWidth="1"/>
    <col min="4867" max="4868" width="2.42578125" customWidth="1"/>
    <col min="4872" max="4872" width="2.42578125" customWidth="1"/>
    <col min="4876" max="4876" width="2.42578125" customWidth="1"/>
    <col min="4880" max="4880" width="2.42578125" customWidth="1"/>
    <col min="4884" max="4884" width="2.42578125" customWidth="1"/>
    <col min="5120" max="5120" width="21.28515625" customWidth="1"/>
    <col min="5123" max="5124" width="2.42578125" customWidth="1"/>
    <col min="5128" max="5128" width="2.42578125" customWidth="1"/>
    <col min="5132" max="5132" width="2.42578125" customWidth="1"/>
    <col min="5136" max="5136" width="2.42578125" customWidth="1"/>
    <col min="5140" max="5140" width="2.42578125" customWidth="1"/>
    <col min="5376" max="5376" width="21.28515625" customWidth="1"/>
    <col min="5379" max="5380" width="2.42578125" customWidth="1"/>
    <col min="5384" max="5384" width="2.42578125" customWidth="1"/>
    <col min="5388" max="5388" width="2.42578125" customWidth="1"/>
    <col min="5392" max="5392" width="2.42578125" customWidth="1"/>
    <col min="5396" max="5396" width="2.42578125" customWidth="1"/>
    <col min="5632" max="5632" width="21.28515625" customWidth="1"/>
    <col min="5635" max="5636" width="2.42578125" customWidth="1"/>
    <col min="5640" max="5640" width="2.42578125" customWidth="1"/>
    <col min="5644" max="5644" width="2.42578125" customWidth="1"/>
    <col min="5648" max="5648" width="2.42578125" customWidth="1"/>
    <col min="5652" max="5652" width="2.42578125" customWidth="1"/>
    <col min="5888" max="5888" width="21.28515625" customWidth="1"/>
    <col min="5891" max="5892" width="2.42578125" customWidth="1"/>
    <col min="5896" max="5896" width="2.42578125" customWidth="1"/>
    <col min="5900" max="5900" width="2.42578125" customWidth="1"/>
    <col min="5904" max="5904" width="2.42578125" customWidth="1"/>
    <col min="5908" max="5908" width="2.42578125" customWidth="1"/>
    <col min="6144" max="6144" width="21.28515625" customWidth="1"/>
    <col min="6147" max="6148" width="2.42578125" customWidth="1"/>
    <col min="6152" max="6152" width="2.42578125" customWidth="1"/>
    <col min="6156" max="6156" width="2.42578125" customWidth="1"/>
    <col min="6160" max="6160" width="2.42578125" customWidth="1"/>
    <col min="6164" max="6164" width="2.42578125" customWidth="1"/>
    <col min="6400" max="6400" width="21.28515625" customWidth="1"/>
    <col min="6403" max="6404" width="2.42578125" customWidth="1"/>
    <col min="6408" max="6408" width="2.42578125" customWidth="1"/>
    <col min="6412" max="6412" width="2.42578125" customWidth="1"/>
    <col min="6416" max="6416" width="2.42578125" customWidth="1"/>
    <col min="6420" max="6420" width="2.42578125" customWidth="1"/>
    <col min="6656" max="6656" width="21.28515625" customWidth="1"/>
    <col min="6659" max="6660" width="2.42578125" customWidth="1"/>
    <col min="6664" max="6664" width="2.42578125" customWidth="1"/>
    <col min="6668" max="6668" width="2.42578125" customWidth="1"/>
    <col min="6672" max="6672" width="2.42578125" customWidth="1"/>
    <col min="6676" max="6676" width="2.42578125" customWidth="1"/>
    <col min="6912" max="6912" width="21.28515625" customWidth="1"/>
    <col min="6915" max="6916" width="2.42578125" customWidth="1"/>
    <col min="6920" max="6920" width="2.42578125" customWidth="1"/>
    <col min="6924" max="6924" width="2.42578125" customWidth="1"/>
    <col min="6928" max="6928" width="2.42578125" customWidth="1"/>
    <col min="6932" max="6932" width="2.42578125" customWidth="1"/>
    <col min="7168" max="7168" width="21.28515625" customWidth="1"/>
    <col min="7171" max="7172" width="2.42578125" customWidth="1"/>
    <col min="7176" max="7176" width="2.42578125" customWidth="1"/>
    <col min="7180" max="7180" width="2.42578125" customWidth="1"/>
    <col min="7184" max="7184" width="2.42578125" customWidth="1"/>
    <col min="7188" max="7188" width="2.42578125" customWidth="1"/>
    <col min="7424" max="7424" width="21.28515625" customWidth="1"/>
    <col min="7427" max="7428" width="2.42578125" customWidth="1"/>
    <col min="7432" max="7432" width="2.42578125" customWidth="1"/>
    <col min="7436" max="7436" width="2.42578125" customWidth="1"/>
    <col min="7440" max="7440" width="2.42578125" customWidth="1"/>
    <col min="7444" max="7444" width="2.42578125" customWidth="1"/>
    <col min="7680" max="7680" width="21.28515625" customWidth="1"/>
    <col min="7683" max="7684" width="2.42578125" customWidth="1"/>
    <col min="7688" max="7688" width="2.42578125" customWidth="1"/>
    <col min="7692" max="7692" width="2.42578125" customWidth="1"/>
    <col min="7696" max="7696" width="2.42578125" customWidth="1"/>
    <col min="7700" max="7700" width="2.42578125" customWidth="1"/>
    <col min="7936" max="7936" width="21.28515625" customWidth="1"/>
    <col min="7939" max="7940" width="2.42578125" customWidth="1"/>
    <col min="7944" max="7944" width="2.42578125" customWidth="1"/>
    <col min="7948" max="7948" width="2.42578125" customWidth="1"/>
    <col min="7952" max="7952" width="2.42578125" customWidth="1"/>
    <col min="7956" max="7956" width="2.42578125" customWidth="1"/>
    <col min="8192" max="8192" width="21.28515625" customWidth="1"/>
    <col min="8195" max="8196" width="2.42578125" customWidth="1"/>
    <col min="8200" max="8200" width="2.42578125" customWidth="1"/>
    <col min="8204" max="8204" width="2.42578125" customWidth="1"/>
    <col min="8208" max="8208" width="2.42578125" customWidth="1"/>
    <col min="8212" max="8212" width="2.42578125" customWidth="1"/>
    <col min="8448" max="8448" width="21.28515625" customWidth="1"/>
    <col min="8451" max="8452" width="2.42578125" customWidth="1"/>
    <col min="8456" max="8456" width="2.42578125" customWidth="1"/>
    <col min="8460" max="8460" width="2.42578125" customWidth="1"/>
    <col min="8464" max="8464" width="2.42578125" customWidth="1"/>
    <col min="8468" max="8468" width="2.42578125" customWidth="1"/>
    <col min="8704" max="8704" width="21.28515625" customWidth="1"/>
    <col min="8707" max="8708" width="2.42578125" customWidth="1"/>
    <col min="8712" max="8712" width="2.42578125" customWidth="1"/>
    <col min="8716" max="8716" width="2.42578125" customWidth="1"/>
    <col min="8720" max="8720" width="2.42578125" customWidth="1"/>
    <col min="8724" max="8724" width="2.42578125" customWidth="1"/>
    <col min="8960" max="8960" width="21.28515625" customWidth="1"/>
    <col min="8963" max="8964" width="2.42578125" customWidth="1"/>
    <col min="8968" max="8968" width="2.42578125" customWidth="1"/>
    <col min="8972" max="8972" width="2.42578125" customWidth="1"/>
    <col min="8976" max="8976" width="2.42578125" customWidth="1"/>
    <col min="8980" max="8980" width="2.42578125" customWidth="1"/>
    <col min="9216" max="9216" width="21.28515625" customWidth="1"/>
    <col min="9219" max="9220" width="2.42578125" customWidth="1"/>
    <col min="9224" max="9224" width="2.42578125" customWidth="1"/>
    <col min="9228" max="9228" width="2.42578125" customWidth="1"/>
    <col min="9232" max="9232" width="2.42578125" customWidth="1"/>
    <col min="9236" max="9236" width="2.42578125" customWidth="1"/>
    <col min="9472" max="9472" width="21.28515625" customWidth="1"/>
    <col min="9475" max="9476" width="2.42578125" customWidth="1"/>
    <col min="9480" max="9480" width="2.42578125" customWidth="1"/>
    <col min="9484" max="9484" width="2.42578125" customWidth="1"/>
    <col min="9488" max="9488" width="2.42578125" customWidth="1"/>
    <col min="9492" max="9492" width="2.42578125" customWidth="1"/>
    <col min="9728" max="9728" width="21.28515625" customWidth="1"/>
    <col min="9731" max="9732" width="2.42578125" customWidth="1"/>
    <col min="9736" max="9736" width="2.42578125" customWidth="1"/>
    <col min="9740" max="9740" width="2.42578125" customWidth="1"/>
    <col min="9744" max="9744" width="2.42578125" customWidth="1"/>
    <col min="9748" max="9748" width="2.42578125" customWidth="1"/>
    <col min="9984" max="9984" width="21.28515625" customWidth="1"/>
    <col min="9987" max="9988" width="2.42578125" customWidth="1"/>
    <col min="9992" max="9992" width="2.42578125" customWidth="1"/>
    <col min="9996" max="9996" width="2.42578125" customWidth="1"/>
    <col min="10000" max="10000" width="2.42578125" customWidth="1"/>
    <col min="10004" max="10004" width="2.42578125" customWidth="1"/>
    <col min="10240" max="10240" width="21.28515625" customWidth="1"/>
    <col min="10243" max="10244" width="2.42578125" customWidth="1"/>
    <col min="10248" max="10248" width="2.42578125" customWidth="1"/>
    <col min="10252" max="10252" width="2.42578125" customWidth="1"/>
    <col min="10256" max="10256" width="2.42578125" customWidth="1"/>
    <col min="10260" max="10260" width="2.42578125" customWidth="1"/>
    <col min="10496" max="10496" width="21.28515625" customWidth="1"/>
    <col min="10499" max="10500" width="2.42578125" customWidth="1"/>
    <col min="10504" max="10504" width="2.42578125" customWidth="1"/>
    <col min="10508" max="10508" width="2.42578125" customWidth="1"/>
    <col min="10512" max="10512" width="2.42578125" customWidth="1"/>
    <col min="10516" max="10516" width="2.42578125" customWidth="1"/>
    <col min="10752" max="10752" width="21.28515625" customWidth="1"/>
    <col min="10755" max="10756" width="2.42578125" customWidth="1"/>
    <col min="10760" max="10760" width="2.42578125" customWidth="1"/>
    <col min="10764" max="10764" width="2.42578125" customWidth="1"/>
    <col min="10768" max="10768" width="2.42578125" customWidth="1"/>
    <col min="10772" max="10772" width="2.42578125" customWidth="1"/>
    <col min="11008" max="11008" width="21.28515625" customWidth="1"/>
    <col min="11011" max="11012" width="2.42578125" customWidth="1"/>
    <col min="11016" max="11016" width="2.42578125" customWidth="1"/>
    <col min="11020" max="11020" width="2.42578125" customWidth="1"/>
    <col min="11024" max="11024" width="2.42578125" customWidth="1"/>
    <col min="11028" max="11028" width="2.42578125" customWidth="1"/>
    <col min="11264" max="11264" width="21.28515625" customWidth="1"/>
    <col min="11267" max="11268" width="2.42578125" customWidth="1"/>
    <col min="11272" max="11272" width="2.42578125" customWidth="1"/>
    <col min="11276" max="11276" width="2.42578125" customWidth="1"/>
    <col min="11280" max="11280" width="2.42578125" customWidth="1"/>
    <col min="11284" max="11284" width="2.42578125" customWidth="1"/>
    <col min="11520" max="11520" width="21.28515625" customWidth="1"/>
    <col min="11523" max="11524" width="2.42578125" customWidth="1"/>
    <col min="11528" max="11528" width="2.42578125" customWidth="1"/>
    <col min="11532" max="11532" width="2.42578125" customWidth="1"/>
    <col min="11536" max="11536" width="2.42578125" customWidth="1"/>
    <col min="11540" max="11540" width="2.42578125" customWidth="1"/>
    <col min="11776" max="11776" width="21.28515625" customWidth="1"/>
    <col min="11779" max="11780" width="2.42578125" customWidth="1"/>
    <col min="11784" max="11784" width="2.42578125" customWidth="1"/>
    <col min="11788" max="11788" width="2.42578125" customWidth="1"/>
    <col min="11792" max="11792" width="2.42578125" customWidth="1"/>
    <col min="11796" max="11796" width="2.42578125" customWidth="1"/>
    <col min="12032" max="12032" width="21.28515625" customWidth="1"/>
    <col min="12035" max="12036" width="2.42578125" customWidth="1"/>
    <col min="12040" max="12040" width="2.42578125" customWidth="1"/>
    <col min="12044" max="12044" width="2.42578125" customWidth="1"/>
    <col min="12048" max="12048" width="2.42578125" customWidth="1"/>
    <col min="12052" max="12052" width="2.42578125" customWidth="1"/>
    <col min="12288" max="12288" width="21.28515625" customWidth="1"/>
    <col min="12291" max="12292" width="2.42578125" customWidth="1"/>
    <col min="12296" max="12296" width="2.42578125" customWidth="1"/>
    <col min="12300" max="12300" width="2.42578125" customWidth="1"/>
    <col min="12304" max="12304" width="2.42578125" customWidth="1"/>
    <col min="12308" max="12308" width="2.42578125" customWidth="1"/>
    <col min="12544" max="12544" width="21.28515625" customWidth="1"/>
    <col min="12547" max="12548" width="2.42578125" customWidth="1"/>
    <col min="12552" max="12552" width="2.42578125" customWidth="1"/>
    <col min="12556" max="12556" width="2.42578125" customWidth="1"/>
    <col min="12560" max="12560" width="2.42578125" customWidth="1"/>
    <col min="12564" max="12564" width="2.42578125" customWidth="1"/>
    <col min="12800" max="12800" width="21.28515625" customWidth="1"/>
    <col min="12803" max="12804" width="2.42578125" customWidth="1"/>
    <col min="12808" max="12808" width="2.42578125" customWidth="1"/>
    <col min="12812" max="12812" width="2.42578125" customWidth="1"/>
    <col min="12816" max="12816" width="2.42578125" customWidth="1"/>
    <col min="12820" max="12820" width="2.42578125" customWidth="1"/>
    <col min="13056" max="13056" width="21.28515625" customWidth="1"/>
    <col min="13059" max="13060" width="2.42578125" customWidth="1"/>
    <col min="13064" max="13064" width="2.42578125" customWidth="1"/>
    <col min="13068" max="13068" width="2.42578125" customWidth="1"/>
    <col min="13072" max="13072" width="2.42578125" customWidth="1"/>
    <col min="13076" max="13076" width="2.42578125" customWidth="1"/>
    <col min="13312" max="13312" width="21.28515625" customWidth="1"/>
    <col min="13315" max="13316" width="2.42578125" customWidth="1"/>
    <col min="13320" max="13320" width="2.42578125" customWidth="1"/>
    <col min="13324" max="13324" width="2.42578125" customWidth="1"/>
    <col min="13328" max="13328" width="2.42578125" customWidth="1"/>
    <col min="13332" max="13332" width="2.42578125" customWidth="1"/>
    <col min="13568" max="13568" width="21.28515625" customWidth="1"/>
    <col min="13571" max="13572" width="2.42578125" customWidth="1"/>
    <col min="13576" max="13576" width="2.42578125" customWidth="1"/>
    <col min="13580" max="13580" width="2.42578125" customWidth="1"/>
    <col min="13584" max="13584" width="2.42578125" customWidth="1"/>
    <col min="13588" max="13588" width="2.42578125" customWidth="1"/>
    <col min="13824" max="13824" width="21.28515625" customWidth="1"/>
    <col min="13827" max="13828" width="2.42578125" customWidth="1"/>
    <col min="13832" max="13832" width="2.42578125" customWidth="1"/>
    <col min="13836" max="13836" width="2.42578125" customWidth="1"/>
    <col min="13840" max="13840" width="2.42578125" customWidth="1"/>
    <col min="13844" max="13844" width="2.42578125" customWidth="1"/>
    <col min="14080" max="14080" width="21.28515625" customWidth="1"/>
    <col min="14083" max="14084" width="2.42578125" customWidth="1"/>
    <col min="14088" max="14088" width="2.42578125" customWidth="1"/>
    <col min="14092" max="14092" width="2.42578125" customWidth="1"/>
    <col min="14096" max="14096" width="2.42578125" customWidth="1"/>
    <col min="14100" max="14100" width="2.42578125" customWidth="1"/>
    <col min="14336" max="14336" width="21.28515625" customWidth="1"/>
    <col min="14339" max="14340" width="2.42578125" customWidth="1"/>
    <col min="14344" max="14344" width="2.42578125" customWidth="1"/>
    <col min="14348" max="14348" width="2.42578125" customWidth="1"/>
    <col min="14352" max="14352" width="2.42578125" customWidth="1"/>
    <col min="14356" max="14356" width="2.42578125" customWidth="1"/>
    <col min="14592" max="14592" width="21.28515625" customWidth="1"/>
    <col min="14595" max="14596" width="2.42578125" customWidth="1"/>
    <col min="14600" max="14600" width="2.42578125" customWidth="1"/>
    <col min="14604" max="14604" width="2.42578125" customWidth="1"/>
    <col min="14608" max="14608" width="2.42578125" customWidth="1"/>
    <col min="14612" max="14612" width="2.42578125" customWidth="1"/>
    <col min="14848" max="14848" width="21.28515625" customWidth="1"/>
    <col min="14851" max="14852" width="2.42578125" customWidth="1"/>
    <col min="14856" max="14856" width="2.42578125" customWidth="1"/>
    <col min="14860" max="14860" width="2.42578125" customWidth="1"/>
    <col min="14864" max="14864" width="2.42578125" customWidth="1"/>
    <col min="14868" max="14868" width="2.42578125" customWidth="1"/>
    <col min="15104" max="15104" width="21.28515625" customWidth="1"/>
    <col min="15107" max="15108" width="2.42578125" customWidth="1"/>
    <col min="15112" max="15112" width="2.42578125" customWidth="1"/>
    <col min="15116" max="15116" width="2.42578125" customWidth="1"/>
    <col min="15120" max="15120" width="2.42578125" customWidth="1"/>
    <col min="15124" max="15124" width="2.42578125" customWidth="1"/>
    <col min="15360" max="15360" width="21.28515625" customWidth="1"/>
    <col min="15363" max="15364" width="2.42578125" customWidth="1"/>
    <col min="15368" max="15368" width="2.42578125" customWidth="1"/>
    <col min="15372" max="15372" width="2.42578125" customWidth="1"/>
    <col min="15376" max="15376" width="2.42578125" customWidth="1"/>
    <col min="15380" max="15380" width="2.42578125" customWidth="1"/>
    <col min="15616" max="15616" width="21.28515625" customWidth="1"/>
    <col min="15619" max="15620" width="2.42578125" customWidth="1"/>
    <col min="15624" max="15624" width="2.42578125" customWidth="1"/>
    <col min="15628" max="15628" width="2.42578125" customWidth="1"/>
    <col min="15632" max="15632" width="2.42578125" customWidth="1"/>
    <col min="15636" max="15636" width="2.42578125" customWidth="1"/>
    <col min="15872" max="15872" width="21.28515625" customWidth="1"/>
    <col min="15875" max="15876" width="2.42578125" customWidth="1"/>
    <col min="15880" max="15880" width="2.42578125" customWidth="1"/>
    <col min="15884" max="15884" width="2.42578125" customWidth="1"/>
    <col min="15888" max="15888" width="2.42578125" customWidth="1"/>
    <col min="15892" max="15892" width="2.42578125" customWidth="1"/>
    <col min="16128" max="16128" width="21.28515625" customWidth="1"/>
    <col min="16131" max="16132" width="2.42578125" customWidth="1"/>
    <col min="16136" max="16136" width="2.42578125" customWidth="1"/>
    <col min="16140" max="16140" width="2.42578125" customWidth="1"/>
    <col min="16144" max="16144" width="2.42578125" customWidth="1"/>
    <col min="16148" max="16148" width="2.42578125" customWidth="1"/>
  </cols>
  <sheetData>
    <row r="1" spans="2:23" ht="15.75" thickBot="1" x14ac:dyDescent="0.3"/>
    <row r="2" spans="2:23" ht="4.5" customHeight="1" thickBot="1" x14ac:dyDescent="0.3">
      <c r="B2" s="23"/>
      <c r="C2" s="24"/>
      <c r="D2" s="24"/>
      <c r="E2" s="25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6"/>
    </row>
    <row r="3" spans="2:23" ht="67.5" customHeight="1" x14ac:dyDescent="0.25">
      <c r="B3" s="14"/>
      <c r="C3" s="23"/>
      <c r="D3" s="24"/>
      <c r="E3" s="25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6"/>
      <c r="W3" s="15"/>
    </row>
    <row r="4" spans="2:23" ht="24" customHeight="1" x14ac:dyDescent="0.25">
      <c r="B4" s="14"/>
      <c r="C4" s="14"/>
      <c r="D4" s="20"/>
      <c r="E4" s="11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5"/>
      <c r="W4" s="15"/>
    </row>
    <row r="5" spans="2:23" ht="46.5" customHeight="1" thickBot="1" x14ac:dyDescent="0.3">
      <c r="B5" s="14"/>
      <c r="C5" s="56" t="s">
        <v>13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8"/>
      <c r="W5" s="15"/>
    </row>
    <row r="6" spans="2:23" ht="49.5" x14ac:dyDescent="0.35">
      <c r="B6" s="14"/>
      <c r="C6" s="46" t="s">
        <v>8</v>
      </c>
      <c r="D6" s="43" t="s">
        <v>9</v>
      </c>
      <c r="E6" s="47" t="s">
        <v>21</v>
      </c>
      <c r="F6" s="39" t="s">
        <v>10</v>
      </c>
      <c r="G6" s="31"/>
      <c r="H6" s="32"/>
      <c r="I6" s="32"/>
      <c r="J6" s="33"/>
      <c r="K6" s="34"/>
      <c r="L6" s="35"/>
      <c r="M6" s="34"/>
      <c r="N6" s="35"/>
      <c r="O6" s="35"/>
      <c r="P6" s="12"/>
      <c r="Q6" s="12"/>
      <c r="R6" s="12"/>
      <c r="S6" s="12"/>
      <c r="T6" s="12"/>
      <c r="U6" s="12"/>
      <c r="V6" s="13"/>
      <c r="W6" s="15"/>
    </row>
    <row r="7" spans="2:23" ht="16.5" x14ac:dyDescent="0.35">
      <c r="B7" s="14"/>
      <c r="C7" s="50">
        <v>41037.354166666664</v>
      </c>
      <c r="D7" s="51">
        <v>1000</v>
      </c>
      <c r="E7" s="51"/>
      <c r="F7" s="40" t="str">
        <f>IF(E7="","",(D7/E7))</f>
        <v/>
      </c>
      <c r="G7" s="8"/>
      <c r="H7" s="61" t="s">
        <v>0</v>
      </c>
      <c r="I7" s="62"/>
      <c r="J7" s="63"/>
      <c r="K7" s="2"/>
      <c r="L7" s="64" t="s">
        <v>1</v>
      </c>
      <c r="M7" s="65"/>
      <c r="N7" s="66"/>
      <c r="O7" s="27"/>
      <c r="P7" s="61" t="s">
        <v>2</v>
      </c>
      <c r="Q7" s="62"/>
      <c r="R7" s="63"/>
      <c r="S7" s="8"/>
      <c r="T7" s="8"/>
      <c r="U7" s="8"/>
      <c r="V7" s="36"/>
      <c r="W7" s="15"/>
    </row>
    <row r="8" spans="2:23" ht="49.5" x14ac:dyDescent="0.35">
      <c r="B8" s="14"/>
      <c r="C8" s="42" t="s">
        <v>4</v>
      </c>
      <c r="D8" s="41" t="s">
        <v>7</v>
      </c>
      <c r="E8" s="41" t="s">
        <v>11</v>
      </c>
      <c r="F8" s="48"/>
      <c r="G8" s="8"/>
      <c r="H8" s="41" t="s">
        <v>14</v>
      </c>
      <c r="I8" s="28" t="s">
        <v>15</v>
      </c>
      <c r="J8" s="41" t="s">
        <v>17</v>
      </c>
      <c r="K8" s="3"/>
      <c r="L8" s="41" t="s">
        <v>14</v>
      </c>
      <c r="M8" s="28" t="s">
        <v>15</v>
      </c>
      <c r="N8" s="41" t="s">
        <v>18</v>
      </c>
      <c r="O8" s="3"/>
      <c r="P8" s="41" t="s">
        <v>14</v>
      </c>
      <c r="Q8" s="28" t="s">
        <v>15</v>
      </c>
      <c r="R8" s="41" t="s">
        <v>19</v>
      </c>
      <c r="S8" s="3"/>
      <c r="T8" s="3"/>
      <c r="U8" s="44" t="s">
        <v>12</v>
      </c>
      <c r="V8" s="37" t="s">
        <v>16</v>
      </c>
      <c r="W8" s="15"/>
    </row>
    <row r="9" spans="2:23" ht="16.5" x14ac:dyDescent="0.35">
      <c r="B9" s="14"/>
      <c r="C9" s="52"/>
      <c r="D9" s="53"/>
      <c r="E9" s="4" t="str">
        <f>IF(D9="","",$F$7*EXP(-0.019636*D9))</f>
        <v/>
      </c>
      <c r="F9" s="49"/>
      <c r="G9" s="8"/>
      <c r="H9" s="51"/>
      <c r="I9" s="5" t="str">
        <f>IF(E9="","",E9*H9)</f>
        <v/>
      </c>
      <c r="J9" s="51"/>
      <c r="K9" s="6"/>
      <c r="L9" s="55"/>
      <c r="M9" s="5" t="str">
        <f>IF(E9="","",E9*L9)</f>
        <v/>
      </c>
      <c r="N9" s="51"/>
      <c r="O9" s="6"/>
      <c r="P9" s="55"/>
      <c r="Q9" s="5" t="str">
        <f>IF(E9="","",E9*P9)</f>
        <v/>
      </c>
      <c r="R9" s="51"/>
      <c r="S9" s="6"/>
      <c r="T9" s="6"/>
      <c r="U9" s="5" t="str">
        <f>IF(D9="","",V9*E9)</f>
        <v/>
      </c>
      <c r="V9" s="38" t="str">
        <f>IF(D9="","",$E$7-(H9+L9+P9))</f>
        <v/>
      </c>
      <c r="W9" s="15"/>
    </row>
    <row r="10" spans="2:23" ht="16.5" x14ac:dyDescent="0.35">
      <c r="B10" s="14"/>
      <c r="C10" s="52"/>
      <c r="D10" s="53"/>
      <c r="E10" s="4" t="str">
        <f t="shared" ref="E10:E22" si="0">IF(D10="","",$F$7*EXP(-0.019636*D10))</f>
        <v/>
      </c>
      <c r="F10" s="49"/>
      <c r="G10" s="8"/>
      <c r="H10" s="51"/>
      <c r="I10" s="5" t="str">
        <f>IF(E10="","",E10*(H10+J9))</f>
        <v/>
      </c>
      <c r="J10" s="51"/>
      <c r="K10" s="6"/>
      <c r="L10" s="55"/>
      <c r="M10" s="5" t="str">
        <f>IF(E10="","",E10*(L10+N9))</f>
        <v/>
      </c>
      <c r="N10" s="51"/>
      <c r="O10" s="6"/>
      <c r="P10" s="55"/>
      <c r="Q10" s="5" t="str">
        <f>IF(E10="","",E10*(P10+R9))</f>
        <v/>
      </c>
      <c r="R10" s="51"/>
      <c r="S10" s="6"/>
      <c r="T10" s="6"/>
      <c r="U10" s="5" t="str">
        <f t="shared" ref="U10:U22" si="1">IF(D10="","",V10*E10)</f>
        <v/>
      </c>
      <c r="V10" s="38" t="str">
        <f>IF(D10="","",V9-(H10+L10+P10))</f>
        <v/>
      </c>
      <c r="W10" s="15"/>
    </row>
    <row r="11" spans="2:23" ht="16.5" x14ac:dyDescent="0.35">
      <c r="B11" s="14"/>
      <c r="C11" s="52"/>
      <c r="D11" s="53"/>
      <c r="E11" s="4" t="str">
        <f t="shared" si="0"/>
        <v/>
      </c>
      <c r="F11" s="49"/>
      <c r="G11" s="8"/>
      <c r="H11" s="51"/>
      <c r="I11" s="5" t="str">
        <f t="shared" ref="I11:I22" si="2">IF(E11="","",E11*(H11+J10))</f>
        <v/>
      </c>
      <c r="J11" s="51"/>
      <c r="K11" s="6"/>
      <c r="L11" s="55"/>
      <c r="M11" s="5" t="str">
        <f t="shared" ref="M11:M22" si="3">IF(E11="","",E11*(L11+N10))</f>
        <v/>
      </c>
      <c r="N11" s="51"/>
      <c r="O11" s="6"/>
      <c r="P11" s="55"/>
      <c r="Q11" s="5" t="str">
        <f t="shared" ref="Q11:Q22" si="4">IF(E11="","",E11*(P11+R10))</f>
        <v/>
      </c>
      <c r="R11" s="51"/>
      <c r="S11" s="6"/>
      <c r="T11" s="6"/>
      <c r="U11" s="5" t="str">
        <f t="shared" si="1"/>
        <v/>
      </c>
      <c r="V11" s="38" t="str">
        <f t="shared" ref="V11:V22" si="5">IF(D11="","",V10-(H11+L11+P11))</f>
        <v/>
      </c>
      <c r="W11" s="15"/>
    </row>
    <row r="12" spans="2:23" ht="16.5" x14ac:dyDescent="0.35">
      <c r="B12" s="14"/>
      <c r="C12" s="52"/>
      <c r="D12" s="53"/>
      <c r="E12" s="4" t="str">
        <f t="shared" si="0"/>
        <v/>
      </c>
      <c r="F12" s="49"/>
      <c r="G12" s="8"/>
      <c r="H12" s="51"/>
      <c r="I12" s="5" t="str">
        <f t="shared" si="2"/>
        <v/>
      </c>
      <c r="J12" s="51"/>
      <c r="K12" s="6"/>
      <c r="L12" s="55"/>
      <c r="M12" s="5" t="str">
        <f>IF(E12="","",E12*(L12+N11))</f>
        <v/>
      </c>
      <c r="N12" s="51"/>
      <c r="O12" s="6"/>
      <c r="P12" s="55"/>
      <c r="Q12" s="5" t="str">
        <f t="shared" si="4"/>
        <v/>
      </c>
      <c r="R12" s="51"/>
      <c r="S12" s="6"/>
      <c r="T12" s="6"/>
      <c r="U12" s="5" t="str">
        <f t="shared" si="1"/>
        <v/>
      </c>
      <c r="V12" s="38" t="str">
        <f t="shared" si="5"/>
        <v/>
      </c>
      <c r="W12" s="15"/>
    </row>
    <row r="13" spans="2:23" ht="16.5" x14ac:dyDescent="0.35">
      <c r="B13" s="14"/>
      <c r="C13" s="54"/>
      <c r="D13" s="53"/>
      <c r="E13" s="4" t="str">
        <f t="shared" si="0"/>
        <v/>
      </c>
      <c r="F13" s="49"/>
      <c r="G13" s="8"/>
      <c r="H13" s="51"/>
      <c r="I13" s="5" t="str">
        <f t="shared" si="2"/>
        <v/>
      </c>
      <c r="J13" s="51"/>
      <c r="K13" s="6"/>
      <c r="L13" s="55"/>
      <c r="M13" s="5" t="str">
        <f t="shared" si="3"/>
        <v/>
      </c>
      <c r="N13" s="51"/>
      <c r="O13" s="6"/>
      <c r="P13" s="55"/>
      <c r="Q13" s="5" t="str">
        <f t="shared" si="4"/>
        <v/>
      </c>
      <c r="R13" s="51"/>
      <c r="S13" s="6"/>
      <c r="T13" s="6"/>
      <c r="U13" s="5" t="str">
        <f t="shared" si="1"/>
        <v/>
      </c>
      <c r="V13" s="38" t="str">
        <f t="shared" si="5"/>
        <v/>
      </c>
      <c r="W13" s="15"/>
    </row>
    <row r="14" spans="2:23" ht="16.5" x14ac:dyDescent="0.35">
      <c r="B14" s="14"/>
      <c r="C14" s="54"/>
      <c r="D14" s="53"/>
      <c r="E14" s="4" t="str">
        <f t="shared" si="0"/>
        <v/>
      </c>
      <c r="F14" s="49"/>
      <c r="G14" s="8"/>
      <c r="H14" s="51"/>
      <c r="I14" s="5" t="str">
        <f t="shared" si="2"/>
        <v/>
      </c>
      <c r="J14" s="51"/>
      <c r="K14" s="6"/>
      <c r="L14" s="55"/>
      <c r="M14" s="5" t="str">
        <f t="shared" si="3"/>
        <v/>
      </c>
      <c r="N14" s="51"/>
      <c r="O14" s="6"/>
      <c r="P14" s="55"/>
      <c r="Q14" s="5" t="str">
        <f t="shared" si="4"/>
        <v/>
      </c>
      <c r="R14" s="51"/>
      <c r="S14" s="6"/>
      <c r="T14" s="6"/>
      <c r="U14" s="5" t="str">
        <f>IF(D14="","",V14*E14)</f>
        <v/>
      </c>
      <c r="V14" s="38" t="str">
        <f>IF(D14="","",V13-(H14+L14+P14))</f>
        <v/>
      </c>
      <c r="W14" s="15"/>
    </row>
    <row r="15" spans="2:23" ht="16.5" x14ac:dyDescent="0.35">
      <c r="B15" s="14"/>
      <c r="C15" s="54"/>
      <c r="D15" s="53"/>
      <c r="E15" s="4" t="str">
        <f t="shared" si="0"/>
        <v/>
      </c>
      <c r="F15" s="49"/>
      <c r="G15" s="8"/>
      <c r="H15" s="51"/>
      <c r="I15" s="5" t="str">
        <f>IF(E15="","",E15*(H15+J14))</f>
        <v/>
      </c>
      <c r="J15" s="51"/>
      <c r="K15" s="6"/>
      <c r="L15" s="55"/>
      <c r="M15" s="5" t="str">
        <f t="shared" si="3"/>
        <v/>
      </c>
      <c r="N15" s="51"/>
      <c r="O15" s="6"/>
      <c r="P15" s="55"/>
      <c r="Q15" s="5" t="str">
        <f t="shared" si="4"/>
        <v/>
      </c>
      <c r="R15" s="51"/>
      <c r="S15" s="6"/>
      <c r="T15" s="6"/>
      <c r="U15" s="5" t="str">
        <f t="shared" si="1"/>
        <v/>
      </c>
      <c r="V15" s="38" t="str">
        <f t="shared" si="5"/>
        <v/>
      </c>
      <c r="W15" s="15"/>
    </row>
    <row r="16" spans="2:23" ht="16.5" x14ac:dyDescent="0.35">
      <c r="B16" s="14"/>
      <c r="C16" s="54"/>
      <c r="D16" s="53"/>
      <c r="E16" s="4" t="str">
        <f t="shared" si="0"/>
        <v/>
      </c>
      <c r="F16" s="49"/>
      <c r="G16" s="8"/>
      <c r="H16" s="51"/>
      <c r="I16" s="5" t="str">
        <f t="shared" si="2"/>
        <v/>
      </c>
      <c r="J16" s="51"/>
      <c r="K16" s="6"/>
      <c r="L16" s="55"/>
      <c r="M16" s="5" t="str">
        <f t="shared" si="3"/>
        <v/>
      </c>
      <c r="N16" s="51"/>
      <c r="O16" s="6"/>
      <c r="P16" s="55"/>
      <c r="Q16" s="5" t="str">
        <f t="shared" si="4"/>
        <v/>
      </c>
      <c r="R16" s="51"/>
      <c r="S16" s="6"/>
      <c r="T16" s="6"/>
      <c r="U16" s="5" t="str">
        <f t="shared" si="1"/>
        <v/>
      </c>
      <c r="V16" s="38" t="str">
        <f t="shared" si="5"/>
        <v/>
      </c>
      <c r="W16" s="15"/>
    </row>
    <row r="17" spans="2:23" ht="16.5" x14ac:dyDescent="0.35">
      <c r="B17" s="14"/>
      <c r="C17" s="54"/>
      <c r="D17" s="53"/>
      <c r="E17" s="4" t="str">
        <f t="shared" si="0"/>
        <v/>
      </c>
      <c r="F17" s="49"/>
      <c r="G17" s="8"/>
      <c r="H17" s="51"/>
      <c r="I17" s="5" t="str">
        <f t="shared" si="2"/>
        <v/>
      </c>
      <c r="J17" s="51"/>
      <c r="K17" s="6"/>
      <c r="L17" s="55"/>
      <c r="M17" s="5" t="str">
        <f t="shared" si="3"/>
        <v/>
      </c>
      <c r="N17" s="51"/>
      <c r="O17" s="6"/>
      <c r="P17" s="55"/>
      <c r="Q17" s="5" t="str">
        <f>IF(E17="","",E17*(P17+R16))</f>
        <v/>
      </c>
      <c r="R17" s="51"/>
      <c r="S17" s="6"/>
      <c r="T17" s="6"/>
      <c r="U17" s="5" t="str">
        <f t="shared" si="1"/>
        <v/>
      </c>
      <c r="V17" s="38" t="str">
        <f t="shared" si="5"/>
        <v/>
      </c>
      <c r="W17" s="15"/>
    </row>
    <row r="18" spans="2:23" ht="16.5" x14ac:dyDescent="0.35">
      <c r="B18" s="14"/>
      <c r="C18" s="54"/>
      <c r="D18" s="53"/>
      <c r="E18" s="4" t="str">
        <f t="shared" si="0"/>
        <v/>
      </c>
      <c r="F18" s="49"/>
      <c r="G18" s="8"/>
      <c r="H18" s="51"/>
      <c r="I18" s="5" t="str">
        <f t="shared" si="2"/>
        <v/>
      </c>
      <c r="J18" s="51"/>
      <c r="K18" s="6"/>
      <c r="L18" s="55"/>
      <c r="M18" s="5" t="str">
        <f t="shared" si="3"/>
        <v/>
      </c>
      <c r="N18" s="51"/>
      <c r="O18" s="6"/>
      <c r="P18" s="55"/>
      <c r="Q18" s="5" t="str">
        <f t="shared" si="4"/>
        <v/>
      </c>
      <c r="R18" s="51"/>
      <c r="S18" s="6"/>
      <c r="T18" s="6"/>
      <c r="U18" s="5" t="str">
        <f t="shared" si="1"/>
        <v/>
      </c>
      <c r="V18" s="38" t="str">
        <f>IF(D18="","",V17-(H18+L18+P18))</f>
        <v/>
      </c>
      <c r="W18" s="15"/>
    </row>
    <row r="19" spans="2:23" ht="16.5" x14ac:dyDescent="0.35">
      <c r="B19" s="14"/>
      <c r="C19" s="54"/>
      <c r="D19" s="53"/>
      <c r="E19" s="4" t="str">
        <f t="shared" si="0"/>
        <v/>
      </c>
      <c r="F19" s="49"/>
      <c r="G19" s="8"/>
      <c r="H19" s="51"/>
      <c r="I19" s="5" t="str">
        <f t="shared" si="2"/>
        <v/>
      </c>
      <c r="J19" s="51"/>
      <c r="K19" s="6"/>
      <c r="L19" s="55"/>
      <c r="M19" s="5" t="str">
        <f t="shared" si="3"/>
        <v/>
      </c>
      <c r="N19" s="51"/>
      <c r="O19" s="6"/>
      <c r="P19" s="55"/>
      <c r="Q19" s="5" t="str">
        <f t="shared" si="4"/>
        <v/>
      </c>
      <c r="R19" s="51"/>
      <c r="S19" s="6"/>
      <c r="T19" s="6"/>
      <c r="U19" s="5" t="str">
        <f t="shared" si="1"/>
        <v/>
      </c>
      <c r="V19" s="38" t="str">
        <f t="shared" si="5"/>
        <v/>
      </c>
      <c r="W19" s="15"/>
    </row>
    <row r="20" spans="2:23" ht="16.5" x14ac:dyDescent="0.35">
      <c r="B20" s="14"/>
      <c r="C20" s="54"/>
      <c r="D20" s="53"/>
      <c r="E20" s="4" t="str">
        <f t="shared" si="0"/>
        <v/>
      </c>
      <c r="F20" s="49"/>
      <c r="G20" s="8"/>
      <c r="H20" s="51"/>
      <c r="I20" s="5" t="str">
        <f t="shared" si="2"/>
        <v/>
      </c>
      <c r="J20" s="51"/>
      <c r="K20" s="6"/>
      <c r="L20" s="55"/>
      <c r="M20" s="5" t="str">
        <f>IF(E20="","",E20*(L20+N19))</f>
        <v/>
      </c>
      <c r="N20" s="51"/>
      <c r="O20" s="6"/>
      <c r="P20" s="55"/>
      <c r="Q20" s="5" t="str">
        <f t="shared" si="4"/>
        <v/>
      </c>
      <c r="R20" s="51"/>
      <c r="S20" s="6"/>
      <c r="T20" s="6"/>
      <c r="U20" s="5" t="str">
        <f t="shared" si="1"/>
        <v/>
      </c>
      <c r="V20" s="38" t="str">
        <f t="shared" si="5"/>
        <v/>
      </c>
      <c r="W20" s="15"/>
    </row>
    <row r="21" spans="2:23" ht="16.5" x14ac:dyDescent="0.35">
      <c r="B21" s="14"/>
      <c r="C21" s="54"/>
      <c r="D21" s="53"/>
      <c r="E21" s="4" t="str">
        <f t="shared" si="0"/>
        <v/>
      </c>
      <c r="F21" s="49"/>
      <c r="G21" s="8"/>
      <c r="H21" s="51"/>
      <c r="I21" s="5" t="str">
        <f t="shared" si="2"/>
        <v/>
      </c>
      <c r="J21" s="51"/>
      <c r="K21" s="6"/>
      <c r="L21" s="55"/>
      <c r="M21" s="5" t="str">
        <f t="shared" si="3"/>
        <v/>
      </c>
      <c r="N21" s="51"/>
      <c r="O21" s="6"/>
      <c r="P21" s="55"/>
      <c r="Q21" s="5" t="str">
        <f t="shared" si="4"/>
        <v/>
      </c>
      <c r="R21" s="51"/>
      <c r="S21" s="6"/>
      <c r="T21" s="6"/>
      <c r="U21" s="5" t="str">
        <f t="shared" si="1"/>
        <v/>
      </c>
      <c r="V21" s="38" t="str">
        <f t="shared" si="5"/>
        <v/>
      </c>
      <c r="W21" s="15"/>
    </row>
    <row r="22" spans="2:23" ht="16.5" x14ac:dyDescent="0.35">
      <c r="B22" s="14"/>
      <c r="C22" s="54"/>
      <c r="D22" s="53"/>
      <c r="E22" s="4" t="str">
        <f t="shared" si="0"/>
        <v/>
      </c>
      <c r="F22" s="49"/>
      <c r="G22" s="8"/>
      <c r="H22" s="51"/>
      <c r="I22" s="5" t="str">
        <f t="shared" si="2"/>
        <v/>
      </c>
      <c r="J22" s="51"/>
      <c r="K22" s="6"/>
      <c r="L22" s="55"/>
      <c r="M22" s="5" t="str">
        <f t="shared" si="3"/>
        <v/>
      </c>
      <c r="N22" s="51"/>
      <c r="O22" s="6"/>
      <c r="P22" s="55"/>
      <c r="Q22" s="5" t="str">
        <f>IF(E22="","",E22*(P22+R21))</f>
        <v/>
      </c>
      <c r="R22" s="51"/>
      <c r="S22" s="6"/>
      <c r="T22" s="6"/>
      <c r="U22" s="5" t="str">
        <f t="shared" si="1"/>
        <v/>
      </c>
      <c r="V22" s="38" t="str">
        <f t="shared" si="5"/>
        <v/>
      </c>
      <c r="W22" s="15"/>
    </row>
    <row r="23" spans="2:23" ht="15.75" x14ac:dyDescent="0.3">
      <c r="B23" s="14"/>
      <c r="C23" s="14"/>
      <c r="D23" s="20"/>
      <c r="E23" s="11"/>
      <c r="F23" s="20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36"/>
      <c r="W23" s="15"/>
    </row>
    <row r="24" spans="2:23" ht="16.5" thickBot="1" x14ac:dyDescent="0.35">
      <c r="B24" s="14"/>
      <c r="C24" s="14"/>
      <c r="D24" s="20"/>
      <c r="E24" s="11"/>
      <c r="F24" s="20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36"/>
      <c r="W24" s="15"/>
    </row>
    <row r="25" spans="2:23" ht="16.5" x14ac:dyDescent="0.3">
      <c r="B25" s="14"/>
      <c r="C25" s="67" t="s">
        <v>20</v>
      </c>
      <c r="D25" s="68"/>
      <c r="E25" s="68"/>
      <c r="F25" s="69"/>
      <c r="G25" s="8"/>
      <c r="H25" s="8"/>
      <c r="I25" s="8"/>
      <c r="J25" s="8" t="s">
        <v>3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36"/>
      <c r="W25" s="15"/>
    </row>
    <row r="26" spans="2:23" ht="17.25" thickBot="1" x14ac:dyDescent="0.4">
      <c r="B26" s="14"/>
      <c r="C26" s="14"/>
      <c r="D26" s="8"/>
      <c r="E26" s="10"/>
      <c r="F26" s="22" t="s">
        <v>6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36"/>
      <c r="W26" s="15"/>
    </row>
    <row r="27" spans="2:23" ht="17.25" thickBot="1" x14ac:dyDescent="0.4">
      <c r="B27" s="14"/>
      <c r="C27" s="45" t="s">
        <v>5</v>
      </c>
      <c r="D27" s="59">
        <v>41039.354166666664</v>
      </c>
      <c r="E27" s="60"/>
      <c r="F27" s="21">
        <f>D27-C7</f>
        <v>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36"/>
      <c r="W27" s="15"/>
    </row>
    <row r="28" spans="2:23" ht="15.75" x14ac:dyDescent="0.3">
      <c r="B28" s="14"/>
      <c r="C28" s="14"/>
      <c r="D28" s="20"/>
      <c r="E28" s="11"/>
      <c r="F28" s="20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36"/>
      <c r="W28" s="15"/>
    </row>
    <row r="29" spans="2:23" ht="16.5" thickBot="1" x14ac:dyDescent="0.35">
      <c r="B29" s="14"/>
      <c r="C29" s="16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9"/>
      <c r="W29" s="15"/>
    </row>
    <row r="30" spans="2:23" ht="5.0999999999999996" customHeight="1" thickBot="1" x14ac:dyDescent="0.35">
      <c r="B30" s="29"/>
      <c r="C30" s="17"/>
      <c r="D30" s="17"/>
      <c r="E30" s="18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30"/>
    </row>
    <row r="31" spans="2:23" ht="15.75" x14ac:dyDescent="0.3">
      <c r="C31" s="1"/>
      <c r="D31" s="1"/>
      <c r="E31" s="7"/>
      <c r="F31" s="1"/>
      <c r="G31" s="1"/>
      <c r="H31" s="1"/>
      <c r="I31" s="1"/>
      <c r="J31" s="1"/>
      <c r="K31" s="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3" ht="15.75" x14ac:dyDescent="0.3">
      <c r="C32" s="1"/>
      <c r="D32" s="1"/>
      <c r="E32" s="7"/>
      <c r="F32" s="1"/>
      <c r="G32" s="1"/>
      <c r="H32" s="1"/>
      <c r="I32" s="1"/>
      <c r="J32" s="1"/>
      <c r="K32" s="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3:22" ht="15.75" x14ac:dyDescent="0.3">
      <c r="C33" s="1"/>
      <c r="D33" s="1"/>
      <c r="E33" s="7"/>
      <c r="F33" s="1"/>
      <c r="G33" s="1"/>
      <c r="H33" s="1"/>
      <c r="I33" s="1"/>
      <c r="J33" s="1"/>
      <c r="K33" s="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3:22" ht="15.75" x14ac:dyDescent="0.3">
      <c r="C34" s="1"/>
      <c r="D34" s="1"/>
      <c r="E34" s="7"/>
      <c r="F34" s="1"/>
      <c r="G34" s="1"/>
      <c r="H34" s="1"/>
      <c r="I34" s="1"/>
      <c r="J34" s="1"/>
      <c r="K34" s="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3:22" ht="15.75" x14ac:dyDescent="0.3">
      <c r="C35" s="1"/>
      <c r="D35" s="1"/>
      <c r="E35" s="7"/>
      <c r="F35" s="1"/>
      <c r="G35" s="1"/>
      <c r="H35" s="1"/>
      <c r="I35" s="1"/>
      <c r="J35" s="1"/>
      <c r="K35" s="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</sheetData>
  <sheetProtection password="C2C1" sheet="1" objects="1" scenarios="1"/>
  <mergeCells count="6">
    <mergeCell ref="C5:V5"/>
    <mergeCell ref="D27:E27"/>
    <mergeCell ref="H7:J7"/>
    <mergeCell ref="L7:N7"/>
    <mergeCell ref="P7:R7"/>
    <mergeCell ref="C25:F25"/>
  </mergeCells>
  <conditionalFormatting sqref="U9:V22">
    <cfRule type="cellIs" dxfId="1" priority="2" operator="lessThan">
      <formula>0</formula>
    </cfRule>
  </conditionalFormatting>
  <conditionalFormatting sqref="D10:D22">
    <cfRule type="cellIs" dxfId="0" priority="1" operator="lessThan">
      <formula>D9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Henfald</vt:lpstr>
    </vt:vector>
  </TitlesOfParts>
  <Company>National Board of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Garf Ulfbeck</dc:creator>
  <cp:lastModifiedBy>David Garf Ulfbeck</cp:lastModifiedBy>
  <cp:lastPrinted>2012-05-31T11:43:08Z</cp:lastPrinted>
  <dcterms:created xsi:type="dcterms:W3CDTF">2012-05-03T10:55:05Z</dcterms:created>
  <dcterms:modified xsi:type="dcterms:W3CDTF">2012-06-12T13:33:49Z</dcterms:modified>
</cp:coreProperties>
</file>