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5" yWindow="120" windowWidth="27465" windowHeight="11865"/>
  </bookViews>
  <sheets>
    <sheet name="Henfald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Y12" i="1" l="1"/>
  <c r="Y20" i="1"/>
  <c r="X22" i="1"/>
  <c r="X17" i="1"/>
  <c r="I22" i="1"/>
  <c r="I18" i="1"/>
  <c r="I10" i="1"/>
  <c r="M22" i="1"/>
  <c r="M12" i="1"/>
  <c r="Q10" i="1"/>
  <c r="Q20" i="1"/>
  <c r="Q15" i="1"/>
  <c r="U19" i="1"/>
  <c r="U10" i="1"/>
  <c r="Y13" i="1" l="1"/>
  <c r="Y14" i="1"/>
  <c r="Y15" i="1"/>
  <c r="Y16" i="1"/>
  <c r="Y17" i="1"/>
  <c r="Y18" i="1"/>
  <c r="Y19" i="1"/>
  <c r="Y21" i="1"/>
  <c r="Y22" i="1"/>
  <c r="X21" i="1" l="1"/>
  <c r="Y9" i="1"/>
  <c r="Y10" i="1" s="1"/>
  <c r="Y11" i="1" s="1"/>
  <c r="X13" i="1"/>
  <c r="X14" i="1"/>
  <c r="X15" i="1"/>
  <c r="X16" i="1"/>
  <c r="X18" i="1"/>
  <c r="X19" i="1"/>
  <c r="X20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F7" i="1"/>
  <c r="E9" i="1" s="1"/>
  <c r="U20" i="1" l="1"/>
  <c r="M20" i="1"/>
  <c r="I20" i="1"/>
  <c r="U16" i="1"/>
  <c r="M16" i="1"/>
  <c r="Q16" i="1"/>
  <c r="I16" i="1"/>
  <c r="M19" i="1"/>
  <c r="Q19" i="1"/>
  <c r="I19" i="1"/>
  <c r="U15" i="1"/>
  <c r="M15" i="1"/>
  <c r="I15" i="1"/>
  <c r="Q22" i="1"/>
  <c r="U22" i="1"/>
  <c r="Q18" i="1"/>
  <c r="U18" i="1"/>
  <c r="M18" i="1"/>
  <c r="Q14" i="1"/>
  <c r="I14" i="1"/>
  <c r="U14" i="1"/>
  <c r="M14" i="1"/>
  <c r="Q21" i="1"/>
  <c r="I21" i="1"/>
  <c r="U21" i="1"/>
  <c r="M21" i="1"/>
  <c r="Q17" i="1"/>
  <c r="I17" i="1"/>
  <c r="U17" i="1"/>
  <c r="M17" i="1"/>
  <c r="Q13" i="1"/>
  <c r="I13" i="1"/>
  <c r="U13" i="1"/>
  <c r="M13" i="1"/>
  <c r="U9" i="1"/>
  <c r="Q9" i="1"/>
  <c r="U11" i="1"/>
  <c r="Q11" i="1"/>
  <c r="M10" i="1"/>
  <c r="U12" i="1"/>
  <c r="Q12" i="1"/>
  <c r="I12" i="1"/>
  <c r="X12" i="1"/>
  <c r="I11" i="1"/>
  <c r="M11" i="1"/>
  <c r="X11" i="1"/>
  <c r="X10" i="1"/>
  <c r="X9" i="1"/>
  <c r="I9" i="1"/>
  <c r="M9" i="1"/>
  <c r="F27" i="1"/>
</calcChain>
</file>

<file path=xl/comments1.xml><?xml version="1.0" encoding="utf-8"?>
<comments xmlns="http://schemas.openxmlformats.org/spreadsheetml/2006/main">
  <authors>
    <author>David Garf Ulfbeck</author>
  </authors>
  <commentList>
    <comment ref="C7" authorId="0">
      <text>
        <r>
          <rPr>
            <b/>
            <sz val="12"/>
            <color indexed="81"/>
            <rFont val="Tahoma"/>
            <family val="2"/>
          </rPr>
          <t>Indtast dato og tid i formatet dag-måned-år timer:minutter 
Eksempel: 10. maj 2012 kl. 8:30 indtastes som 10-05-12 08:30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" authorId="0">
      <text>
        <r>
          <rPr>
            <b/>
            <sz val="12"/>
            <color indexed="81"/>
            <rFont val="Tahoma"/>
            <family val="2"/>
          </rPr>
          <t>Indtast aktivitet ved levering (MBq)</t>
        </r>
      </text>
    </comment>
    <comment ref="E7" authorId="0">
      <text>
        <r>
          <rPr>
            <b/>
            <sz val="12"/>
            <color indexed="81"/>
            <rFont val="Tahoma"/>
            <family val="2"/>
          </rPr>
          <t>Indtast væskevolumen (ml), som Br-82 pulveret opløses i</t>
        </r>
      </text>
    </comment>
    <comment ref="H7" authorId="0">
      <text>
        <r>
          <rPr>
            <b/>
            <sz val="12"/>
            <color indexed="81"/>
            <rFont val="Tahoma"/>
            <family val="2"/>
          </rPr>
          <t>Indtast evt. navn på lækagesporer</t>
        </r>
      </text>
    </comment>
    <comment ref="L7" authorId="0">
      <text>
        <r>
          <rPr>
            <b/>
            <sz val="12"/>
            <color indexed="81"/>
            <rFont val="Tahoma"/>
            <family val="2"/>
          </rPr>
          <t>Indtast evt. navn på lækagesporer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7" authorId="0">
      <text>
        <r>
          <rPr>
            <b/>
            <sz val="12"/>
            <color indexed="81"/>
            <rFont val="Tahoma"/>
            <family val="2"/>
          </rPr>
          <t>Indtast evt. navn på lækagesporer</t>
        </r>
      </text>
    </comment>
    <comment ref="T7" authorId="0">
      <text>
        <r>
          <rPr>
            <b/>
            <sz val="12"/>
            <color indexed="81"/>
            <rFont val="Tahoma"/>
            <family val="2"/>
          </rPr>
          <t>Indtast evt. navn på lækagesporer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" authorId="0">
      <text>
        <r>
          <rPr>
            <b/>
            <sz val="12"/>
            <color indexed="81"/>
            <rFont val="Tahoma"/>
            <family val="2"/>
          </rPr>
          <t>Udfyldning af dette felt er ikke obligatorisk</t>
        </r>
      </text>
    </comment>
    <comment ref="D9" authorId="0">
      <text>
        <r>
          <rPr>
            <b/>
            <sz val="12"/>
            <color indexed="81"/>
            <rFont val="Tahoma"/>
            <family val="2"/>
          </rPr>
          <t>Indtast timer siden udlevering, brug evt. tidsberegner nedenfor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9" authorId="0">
      <text>
        <r>
          <rPr>
            <b/>
            <sz val="12"/>
            <color indexed="81"/>
            <rFont val="Tahoma"/>
            <family val="2"/>
          </rPr>
          <t>Indtast Br-82 opløsning (ml) overført til transportbeholder ved dagens start</t>
        </r>
      </text>
    </comment>
    <comment ref="J9" authorId="0">
      <text>
        <r>
          <rPr>
            <b/>
            <sz val="12"/>
            <color indexed="81"/>
            <rFont val="Tahoma"/>
            <family val="2"/>
          </rPr>
          <t>Indtast Br-82 opløsning (ml) til rest i transportbeholder ved fyraften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9" authorId="0">
      <text>
        <r>
          <rPr>
            <b/>
            <sz val="12"/>
            <color indexed="81"/>
            <rFont val="Tahoma"/>
            <family val="2"/>
          </rPr>
          <t>Indtast Br-82 opløsning (ml) overført til transportbeholder ved dagens start</t>
        </r>
      </text>
    </comment>
    <comment ref="N9" authorId="0">
      <text>
        <r>
          <rPr>
            <b/>
            <sz val="12"/>
            <color indexed="81"/>
            <rFont val="Tahoma"/>
            <family val="2"/>
          </rPr>
          <t>Indtast Br-82 opløsning (ml) til rest i transportbeholder ved fyraften</t>
        </r>
      </text>
    </comment>
    <comment ref="P9" authorId="0">
      <text>
        <r>
          <rPr>
            <b/>
            <sz val="12"/>
            <color indexed="81"/>
            <rFont val="Tahoma"/>
            <family val="2"/>
          </rPr>
          <t>Indtast Br-82 opløsning (ml) overført til transportbeholder ved dagens start</t>
        </r>
      </text>
    </comment>
    <comment ref="R9" authorId="0">
      <text>
        <r>
          <rPr>
            <b/>
            <sz val="12"/>
            <color indexed="81"/>
            <rFont val="Tahoma"/>
            <family val="2"/>
          </rPr>
          <t>Indtast Br-82 opløsning (ml) til rest i transportbeholder ved fyraften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9" authorId="0">
      <text>
        <r>
          <rPr>
            <b/>
            <sz val="12"/>
            <color indexed="81"/>
            <rFont val="Tahoma"/>
            <family val="2"/>
          </rPr>
          <t>Indtast Br-82 opløsning (ml) overført til transportbeholder ved dagens start</t>
        </r>
      </text>
    </comment>
    <comment ref="V9" authorId="0">
      <text>
        <r>
          <rPr>
            <b/>
            <sz val="12"/>
            <color indexed="81"/>
            <rFont val="Tahoma"/>
            <family val="2"/>
          </rPr>
          <t>Indtast Br-82 opløsning (ml) til rest i transportbeholder ved fyraften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7" authorId="0">
      <text>
        <r>
          <rPr>
            <b/>
            <sz val="12"/>
            <color indexed="81"/>
            <rFont val="Tahoma"/>
            <family val="2"/>
          </rPr>
          <t>Indtast dato og tid i formatet dag-måned-år timer:minutter 
Eksempel: 10. maj 2012 kl. 8:30 indtastes som 10-05-12 08:30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<sst xmlns="http://schemas.openxmlformats.org/spreadsheetml/2006/main" count="30" uniqueCount="24">
  <si>
    <t>Bruger 1</t>
  </si>
  <si>
    <t>Bruger 2</t>
  </si>
  <si>
    <t>Bruger 3</t>
  </si>
  <si>
    <t>Bruger 4</t>
  </si>
  <si>
    <t xml:space="preserve"> </t>
  </si>
  <si>
    <t>Dato</t>
  </si>
  <si>
    <t>Indtast tidspunkt</t>
  </si>
  <si>
    <t xml:space="preserve">timer </t>
  </si>
  <si>
    <t>Timer siden levering</t>
  </si>
  <si>
    <t>Leveringsdato og tidspunkt</t>
  </si>
  <si>
    <t>Aktivitet ved levering (MBq)</t>
  </si>
  <si>
    <t>Startaktivitet i stamopløsning (MBq/ml)</t>
  </si>
  <si>
    <t>Aktivitet i stamopløsning  (MBq/ml)</t>
  </si>
  <si>
    <t>Restaktivitet i stamopløsning (MBq)</t>
  </si>
  <si>
    <t>Brom-82 regnskab</t>
  </si>
  <si>
    <t>Overført ved dagens start (ml)</t>
  </si>
  <si>
    <t>Aktivitet ved dagens start (MBq)</t>
  </si>
  <si>
    <t>Restvolumen i stamopløsning (ml)</t>
  </si>
  <si>
    <t>Rest ved fyraften              (ml)</t>
  </si>
  <si>
    <t>Rest ved fyraften          (ml)</t>
  </si>
  <si>
    <t>Rest ved fyraften        (ml)</t>
  </si>
  <si>
    <t>Rest ved fyraften      (ml)</t>
  </si>
  <si>
    <t>Beregning af tid siden levering af Br-82</t>
  </si>
  <si>
    <t>Væskevolumen (ml)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</si>
</sst>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000000"/>
    <numFmt numFmtId="165" formatCode="0.000"/>
    <numFmt numFmtId="166" formatCode="0.0"/>
    <numFmt numFmtId="167" formatCode="dd/mm/yy\ hh:mm;@"/>
    <numFmt numFmtId="168" formatCode="[h]"/>
    <numFmt numFmtId="169" formatCode="dd/mm/yy\ hh:mm"/>
  </numFmts>
  <fonts count="9" x14ac:knownFonts="1">
    <font>
      <sz val="11"/>
      <color theme="1"/>
      <name val="Calibri"/>
      <family val="2"/>
      <scheme val="minor"/>
    </font>
    <font>
      <b/>
      <sz val="10"/>
      <color rgb="FFFF0000"/>
      <name val="Comic Sans MS"/>
      <family val="4"/>
    </font>
    <font>
      <b/>
      <sz val="10"/>
      <color indexed="10"/>
      <name val="Comic Sans MS"/>
      <family val="4"/>
    </font>
    <font>
      <b/>
      <sz val="10"/>
      <name val="Comic Sans MS"/>
      <family val="4"/>
    </font>
    <font>
      <sz val="10"/>
      <name val="Comic Sans MS"/>
      <family val="4"/>
    </font>
    <font>
      <b/>
      <sz val="10"/>
      <color theme="1"/>
      <name val="Comic Sans MS"/>
      <family val="4"/>
    </font>
    <font>
      <b/>
      <sz val="22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12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/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66" fontId="3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/>
    <xf numFmtId="0" fontId="0" fillId="0" borderId="0" xfId="0" applyAlignment="1">
      <alignment wrapText="1"/>
    </xf>
    <xf numFmtId="0" fontId="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0" borderId="7" xfId="0" applyFont="1" applyBorder="1"/>
    <xf numFmtId="0" fontId="4" fillId="0" borderId="8" xfId="0" applyFont="1" applyBorder="1"/>
    <xf numFmtId="0" fontId="0" fillId="0" borderId="9" xfId="0" applyBorder="1"/>
    <xf numFmtId="0" fontId="0" fillId="0" borderId="10" xfId="0" applyBorder="1"/>
    <xf numFmtId="0" fontId="4" fillId="0" borderId="11" xfId="0" applyFont="1" applyBorder="1"/>
    <xf numFmtId="0" fontId="4" fillId="0" borderId="12" xfId="0" applyFont="1" applyBorder="1"/>
    <xf numFmtId="0" fontId="4" fillId="0" borderId="12" xfId="0" applyFont="1" applyBorder="1" applyAlignment="1">
      <alignment wrapText="1"/>
    </xf>
    <xf numFmtId="0" fontId="4" fillId="0" borderId="13" xfId="0" applyFont="1" applyBorder="1"/>
    <xf numFmtId="0" fontId="0" fillId="0" borderId="0" xfId="0" applyBorder="1"/>
    <xf numFmtId="168" fontId="3" fillId="0" borderId="15" xfId="0" applyNumberFormat="1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8" xfId="0" applyBorder="1"/>
    <xf numFmtId="165" fontId="4" fillId="0" borderId="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 wrapText="1"/>
    </xf>
    <xf numFmtId="0" fontId="0" fillId="0" borderId="11" xfId="0" applyBorder="1"/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165" fontId="2" fillId="0" borderId="7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0" fontId="4" fillId="0" borderId="10" xfId="0" applyFont="1" applyBorder="1"/>
    <xf numFmtId="0" fontId="3" fillId="0" borderId="21" xfId="0" applyFont="1" applyBorder="1" applyAlignment="1">
      <alignment horizontal="center" wrapText="1"/>
    </xf>
    <xf numFmtId="1" fontId="3" fillId="0" borderId="21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 wrapText="1"/>
    </xf>
    <xf numFmtId="166" fontId="3" fillId="0" borderId="4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49" fontId="3" fillId="0" borderId="23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6" xfId="0" applyFont="1" applyBorder="1"/>
    <xf numFmtId="0" fontId="3" fillId="0" borderId="24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1" fontId="3" fillId="0" borderId="0" xfId="0" applyNumberFormat="1" applyFont="1" applyBorder="1" applyAlignment="1">
      <alignment horizontal="center"/>
    </xf>
    <xf numFmtId="169" fontId="3" fillId="2" borderId="2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4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14" fontId="1" fillId="2" borderId="20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6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167" fontId="3" fillId="2" borderId="17" xfId="0" applyNumberFormat="1" applyFont="1" applyFill="1" applyBorder="1" applyAlignment="1" applyProtection="1">
      <alignment horizontal="center"/>
      <protection locked="0"/>
    </xf>
    <xf numFmtId="167" fontId="3" fillId="2" borderId="15" xfId="0" applyNumberFormat="1" applyFont="1" applyFill="1" applyBorder="1" applyAlignment="1" applyProtection="1">
      <alignment horizontal="center"/>
      <protection locked="0"/>
    </xf>
    <xf numFmtId="165" fontId="3" fillId="2" borderId="2" xfId="0" applyNumberFormat="1" applyFont="1" applyFill="1" applyBorder="1" applyAlignment="1" applyProtection="1">
      <alignment horizontal="center"/>
      <protection locked="0"/>
    </xf>
    <xf numFmtId="165" fontId="3" fillId="2" borderId="3" xfId="0" applyNumberFormat="1" applyFont="1" applyFill="1" applyBorder="1" applyAlignment="1" applyProtection="1">
      <alignment horizontal="center"/>
      <protection locked="0"/>
    </xf>
    <xf numFmtId="165" fontId="3" fillId="2" borderId="4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C0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222013</xdr:colOff>
      <xdr:row>2</xdr:row>
      <xdr:rowOff>222714</xdr:rowOff>
    </xdr:from>
    <xdr:to>
      <xdr:col>7</xdr:col>
      <xdr:colOff>301389</xdr:colOff>
      <xdr:row>3</xdr:row>
      <xdr:rowOff>240690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76" y="484652"/>
          <a:ext cx="4960938" cy="875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Z35"/>
  <sheetViews>
    <sheetView showGridLines="0" tabSelected="1" zoomScale="80" zoomScaleNormal="80" workbookViewId="0">
      <selection activeCell="I28" sqref="I28"/>
    </sheetView>
  </sheetViews>
  <sheetFormatPr defaultRowHeight="15" x14ac:dyDescent="0.25"/>
  <cols>
    <col min="1" max="1" width="3.7109375" customWidth="1"/>
    <col min="2" max="2" width="0.85546875" customWidth="1"/>
    <col min="3" max="4" width="17.7109375" customWidth="1"/>
    <col min="5" max="5" width="17.7109375" style="9" customWidth="1"/>
    <col min="6" max="6" width="17.7109375" customWidth="1"/>
    <col min="7" max="7" width="2.42578125" customWidth="1"/>
    <col min="8" max="10" width="15.7109375" customWidth="1"/>
    <col min="11" max="11" width="2.42578125" customWidth="1"/>
    <col min="12" max="14" width="15.7109375" customWidth="1"/>
    <col min="15" max="15" width="2.42578125" customWidth="1"/>
    <col min="16" max="18" width="15.7109375" customWidth="1"/>
    <col min="19" max="19" width="2.42578125" customWidth="1"/>
    <col min="20" max="22" width="15.7109375" customWidth="1"/>
    <col min="23" max="23" width="2.42578125" customWidth="1"/>
    <col min="24" max="25" width="14.7109375" customWidth="1"/>
    <col min="26" max="26" width="0.85546875" customWidth="1"/>
    <col min="259" max="259" width="21.28515625" customWidth="1"/>
    <col min="262" max="263" width="2.42578125" customWidth="1"/>
    <col min="267" max="267" width="2.42578125" customWidth="1"/>
    <col min="271" max="271" width="2.42578125" customWidth="1"/>
    <col min="275" max="275" width="2.42578125" customWidth="1"/>
    <col min="279" max="279" width="2.42578125" customWidth="1"/>
    <col min="515" max="515" width="21.28515625" customWidth="1"/>
    <col min="518" max="519" width="2.42578125" customWidth="1"/>
    <col min="523" max="523" width="2.42578125" customWidth="1"/>
    <col min="527" max="527" width="2.42578125" customWidth="1"/>
    <col min="531" max="531" width="2.42578125" customWidth="1"/>
    <col min="535" max="535" width="2.42578125" customWidth="1"/>
    <col min="771" max="771" width="21.28515625" customWidth="1"/>
    <col min="774" max="775" width="2.42578125" customWidth="1"/>
    <col min="779" max="779" width="2.42578125" customWidth="1"/>
    <col min="783" max="783" width="2.42578125" customWidth="1"/>
    <col min="787" max="787" width="2.42578125" customWidth="1"/>
    <col min="791" max="791" width="2.42578125" customWidth="1"/>
    <col min="1027" max="1027" width="21.28515625" customWidth="1"/>
    <col min="1030" max="1031" width="2.42578125" customWidth="1"/>
    <col min="1035" max="1035" width="2.42578125" customWidth="1"/>
    <col min="1039" max="1039" width="2.42578125" customWidth="1"/>
    <col min="1043" max="1043" width="2.42578125" customWidth="1"/>
    <col min="1047" max="1047" width="2.42578125" customWidth="1"/>
    <col min="1283" max="1283" width="21.28515625" customWidth="1"/>
    <col min="1286" max="1287" width="2.42578125" customWidth="1"/>
    <col min="1291" max="1291" width="2.42578125" customWidth="1"/>
    <col min="1295" max="1295" width="2.42578125" customWidth="1"/>
    <col min="1299" max="1299" width="2.42578125" customWidth="1"/>
    <col min="1303" max="1303" width="2.42578125" customWidth="1"/>
    <col min="1539" max="1539" width="21.28515625" customWidth="1"/>
    <col min="1542" max="1543" width="2.42578125" customWidth="1"/>
    <col min="1547" max="1547" width="2.42578125" customWidth="1"/>
    <col min="1551" max="1551" width="2.42578125" customWidth="1"/>
    <col min="1555" max="1555" width="2.42578125" customWidth="1"/>
    <col min="1559" max="1559" width="2.42578125" customWidth="1"/>
    <col min="1795" max="1795" width="21.28515625" customWidth="1"/>
    <col min="1798" max="1799" width="2.42578125" customWidth="1"/>
    <col min="1803" max="1803" width="2.42578125" customWidth="1"/>
    <col min="1807" max="1807" width="2.42578125" customWidth="1"/>
    <col min="1811" max="1811" width="2.42578125" customWidth="1"/>
    <col min="1815" max="1815" width="2.42578125" customWidth="1"/>
    <col min="2051" max="2051" width="21.28515625" customWidth="1"/>
    <col min="2054" max="2055" width="2.42578125" customWidth="1"/>
    <col min="2059" max="2059" width="2.42578125" customWidth="1"/>
    <col min="2063" max="2063" width="2.42578125" customWidth="1"/>
    <col min="2067" max="2067" width="2.42578125" customWidth="1"/>
    <col min="2071" max="2071" width="2.42578125" customWidth="1"/>
    <col min="2307" max="2307" width="21.28515625" customWidth="1"/>
    <col min="2310" max="2311" width="2.42578125" customWidth="1"/>
    <col min="2315" max="2315" width="2.42578125" customWidth="1"/>
    <col min="2319" max="2319" width="2.42578125" customWidth="1"/>
    <col min="2323" max="2323" width="2.42578125" customWidth="1"/>
    <col min="2327" max="2327" width="2.42578125" customWidth="1"/>
    <col min="2563" max="2563" width="21.28515625" customWidth="1"/>
    <col min="2566" max="2567" width="2.42578125" customWidth="1"/>
    <col min="2571" max="2571" width="2.42578125" customWidth="1"/>
    <col min="2575" max="2575" width="2.42578125" customWidth="1"/>
    <col min="2579" max="2579" width="2.42578125" customWidth="1"/>
    <col min="2583" max="2583" width="2.42578125" customWidth="1"/>
    <col min="2819" max="2819" width="21.28515625" customWidth="1"/>
    <col min="2822" max="2823" width="2.42578125" customWidth="1"/>
    <col min="2827" max="2827" width="2.42578125" customWidth="1"/>
    <col min="2831" max="2831" width="2.42578125" customWidth="1"/>
    <col min="2835" max="2835" width="2.42578125" customWidth="1"/>
    <col min="2839" max="2839" width="2.42578125" customWidth="1"/>
    <col min="3075" max="3075" width="21.28515625" customWidth="1"/>
    <col min="3078" max="3079" width="2.42578125" customWidth="1"/>
    <col min="3083" max="3083" width="2.42578125" customWidth="1"/>
    <col min="3087" max="3087" width="2.42578125" customWidth="1"/>
    <col min="3091" max="3091" width="2.42578125" customWidth="1"/>
    <col min="3095" max="3095" width="2.42578125" customWidth="1"/>
    <col min="3331" max="3331" width="21.28515625" customWidth="1"/>
    <col min="3334" max="3335" width="2.42578125" customWidth="1"/>
    <col min="3339" max="3339" width="2.42578125" customWidth="1"/>
    <col min="3343" max="3343" width="2.42578125" customWidth="1"/>
    <col min="3347" max="3347" width="2.42578125" customWidth="1"/>
    <col min="3351" max="3351" width="2.42578125" customWidth="1"/>
    <col min="3587" max="3587" width="21.28515625" customWidth="1"/>
    <col min="3590" max="3591" width="2.42578125" customWidth="1"/>
    <col min="3595" max="3595" width="2.42578125" customWidth="1"/>
    <col min="3599" max="3599" width="2.42578125" customWidth="1"/>
    <col min="3603" max="3603" width="2.42578125" customWidth="1"/>
    <col min="3607" max="3607" width="2.42578125" customWidth="1"/>
    <col min="3843" max="3843" width="21.28515625" customWidth="1"/>
    <col min="3846" max="3847" width="2.42578125" customWidth="1"/>
    <col min="3851" max="3851" width="2.42578125" customWidth="1"/>
    <col min="3855" max="3855" width="2.42578125" customWidth="1"/>
    <col min="3859" max="3859" width="2.42578125" customWidth="1"/>
    <col min="3863" max="3863" width="2.42578125" customWidth="1"/>
    <col min="4099" max="4099" width="21.28515625" customWidth="1"/>
    <col min="4102" max="4103" width="2.42578125" customWidth="1"/>
    <col min="4107" max="4107" width="2.42578125" customWidth="1"/>
    <col min="4111" max="4111" width="2.42578125" customWidth="1"/>
    <col min="4115" max="4115" width="2.42578125" customWidth="1"/>
    <col min="4119" max="4119" width="2.42578125" customWidth="1"/>
    <col min="4355" max="4355" width="21.28515625" customWidth="1"/>
    <col min="4358" max="4359" width="2.42578125" customWidth="1"/>
    <col min="4363" max="4363" width="2.42578125" customWidth="1"/>
    <col min="4367" max="4367" width="2.42578125" customWidth="1"/>
    <col min="4371" max="4371" width="2.42578125" customWidth="1"/>
    <col min="4375" max="4375" width="2.42578125" customWidth="1"/>
    <col min="4611" max="4611" width="21.28515625" customWidth="1"/>
    <col min="4614" max="4615" width="2.42578125" customWidth="1"/>
    <col min="4619" max="4619" width="2.42578125" customWidth="1"/>
    <col min="4623" max="4623" width="2.42578125" customWidth="1"/>
    <col min="4627" max="4627" width="2.42578125" customWidth="1"/>
    <col min="4631" max="4631" width="2.42578125" customWidth="1"/>
    <col min="4867" max="4867" width="21.28515625" customWidth="1"/>
    <col min="4870" max="4871" width="2.42578125" customWidth="1"/>
    <col min="4875" max="4875" width="2.42578125" customWidth="1"/>
    <col min="4879" max="4879" width="2.42578125" customWidth="1"/>
    <col min="4883" max="4883" width="2.42578125" customWidth="1"/>
    <col min="4887" max="4887" width="2.42578125" customWidth="1"/>
    <col min="5123" max="5123" width="21.28515625" customWidth="1"/>
    <col min="5126" max="5127" width="2.42578125" customWidth="1"/>
    <col min="5131" max="5131" width="2.42578125" customWidth="1"/>
    <col min="5135" max="5135" width="2.42578125" customWidth="1"/>
    <col min="5139" max="5139" width="2.42578125" customWidth="1"/>
    <col min="5143" max="5143" width="2.42578125" customWidth="1"/>
    <col min="5379" max="5379" width="21.28515625" customWidth="1"/>
    <col min="5382" max="5383" width="2.42578125" customWidth="1"/>
    <col min="5387" max="5387" width="2.42578125" customWidth="1"/>
    <col min="5391" max="5391" width="2.42578125" customWidth="1"/>
    <col min="5395" max="5395" width="2.42578125" customWidth="1"/>
    <col min="5399" max="5399" width="2.42578125" customWidth="1"/>
    <col min="5635" max="5635" width="21.28515625" customWidth="1"/>
    <col min="5638" max="5639" width="2.42578125" customWidth="1"/>
    <col min="5643" max="5643" width="2.42578125" customWidth="1"/>
    <col min="5647" max="5647" width="2.42578125" customWidth="1"/>
    <col min="5651" max="5651" width="2.42578125" customWidth="1"/>
    <col min="5655" max="5655" width="2.42578125" customWidth="1"/>
    <col min="5891" max="5891" width="21.28515625" customWidth="1"/>
    <col min="5894" max="5895" width="2.42578125" customWidth="1"/>
    <col min="5899" max="5899" width="2.42578125" customWidth="1"/>
    <col min="5903" max="5903" width="2.42578125" customWidth="1"/>
    <col min="5907" max="5907" width="2.42578125" customWidth="1"/>
    <col min="5911" max="5911" width="2.42578125" customWidth="1"/>
    <col min="6147" max="6147" width="21.28515625" customWidth="1"/>
    <col min="6150" max="6151" width="2.42578125" customWidth="1"/>
    <col min="6155" max="6155" width="2.42578125" customWidth="1"/>
    <col min="6159" max="6159" width="2.42578125" customWidth="1"/>
    <col min="6163" max="6163" width="2.42578125" customWidth="1"/>
    <col min="6167" max="6167" width="2.42578125" customWidth="1"/>
    <col min="6403" max="6403" width="21.28515625" customWidth="1"/>
    <col min="6406" max="6407" width="2.42578125" customWidth="1"/>
    <col min="6411" max="6411" width="2.42578125" customWidth="1"/>
    <col min="6415" max="6415" width="2.42578125" customWidth="1"/>
    <col min="6419" max="6419" width="2.42578125" customWidth="1"/>
    <col min="6423" max="6423" width="2.42578125" customWidth="1"/>
    <col min="6659" max="6659" width="21.28515625" customWidth="1"/>
    <col min="6662" max="6663" width="2.42578125" customWidth="1"/>
    <col min="6667" max="6667" width="2.42578125" customWidth="1"/>
    <col min="6671" max="6671" width="2.42578125" customWidth="1"/>
    <col min="6675" max="6675" width="2.42578125" customWidth="1"/>
    <col min="6679" max="6679" width="2.42578125" customWidth="1"/>
    <col min="6915" max="6915" width="21.28515625" customWidth="1"/>
    <col min="6918" max="6919" width="2.42578125" customWidth="1"/>
    <col min="6923" max="6923" width="2.42578125" customWidth="1"/>
    <col min="6927" max="6927" width="2.42578125" customWidth="1"/>
    <col min="6931" max="6931" width="2.42578125" customWidth="1"/>
    <col min="6935" max="6935" width="2.42578125" customWidth="1"/>
    <col min="7171" max="7171" width="21.28515625" customWidth="1"/>
    <col min="7174" max="7175" width="2.42578125" customWidth="1"/>
    <col min="7179" max="7179" width="2.42578125" customWidth="1"/>
    <col min="7183" max="7183" width="2.42578125" customWidth="1"/>
    <col min="7187" max="7187" width="2.42578125" customWidth="1"/>
    <col min="7191" max="7191" width="2.42578125" customWidth="1"/>
    <col min="7427" max="7427" width="21.28515625" customWidth="1"/>
    <col min="7430" max="7431" width="2.42578125" customWidth="1"/>
    <col min="7435" max="7435" width="2.42578125" customWidth="1"/>
    <col min="7439" max="7439" width="2.42578125" customWidth="1"/>
    <col min="7443" max="7443" width="2.42578125" customWidth="1"/>
    <col min="7447" max="7447" width="2.42578125" customWidth="1"/>
    <col min="7683" max="7683" width="21.28515625" customWidth="1"/>
    <col min="7686" max="7687" width="2.42578125" customWidth="1"/>
    <col min="7691" max="7691" width="2.42578125" customWidth="1"/>
    <col min="7695" max="7695" width="2.42578125" customWidth="1"/>
    <col min="7699" max="7699" width="2.42578125" customWidth="1"/>
    <col min="7703" max="7703" width="2.42578125" customWidth="1"/>
    <col min="7939" max="7939" width="21.28515625" customWidth="1"/>
    <col min="7942" max="7943" width="2.42578125" customWidth="1"/>
    <col min="7947" max="7947" width="2.42578125" customWidth="1"/>
    <col min="7951" max="7951" width="2.42578125" customWidth="1"/>
    <col min="7955" max="7955" width="2.42578125" customWidth="1"/>
    <col min="7959" max="7959" width="2.42578125" customWidth="1"/>
    <col min="8195" max="8195" width="21.28515625" customWidth="1"/>
    <col min="8198" max="8199" width="2.42578125" customWidth="1"/>
    <col min="8203" max="8203" width="2.42578125" customWidth="1"/>
    <col min="8207" max="8207" width="2.42578125" customWidth="1"/>
    <col min="8211" max="8211" width="2.42578125" customWidth="1"/>
    <col min="8215" max="8215" width="2.42578125" customWidth="1"/>
    <col min="8451" max="8451" width="21.28515625" customWidth="1"/>
    <col min="8454" max="8455" width="2.42578125" customWidth="1"/>
    <col min="8459" max="8459" width="2.42578125" customWidth="1"/>
    <col min="8463" max="8463" width="2.42578125" customWidth="1"/>
    <col min="8467" max="8467" width="2.42578125" customWidth="1"/>
    <col min="8471" max="8471" width="2.42578125" customWidth="1"/>
    <col min="8707" max="8707" width="21.28515625" customWidth="1"/>
    <col min="8710" max="8711" width="2.42578125" customWidth="1"/>
    <col min="8715" max="8715" width="2.42578125" customWidth="1"/>
    <col min="8719" max="8719" width="2.42578125" customWidth="1"/>
    <col min="8723" max="8723" width="2.42578125" customWidth="1"/>
    <col min="8727" max="8727" width="2.42578125" customWidth="1"/>
    <col min="8963" max="8963" width="21.28515625" customWidth="1"/>
    <col min="8966" max="8967" width="2.42578125" customWidth="1"/>
    <col min="8971" max="8971" width="2.42578125" customWidth="1"/>
    <col min="8975" max="8975" width="2.42578125" customWidth="1"/>
    <col min="8979" max="8979" width="2.42578125" customWidth="1"/>
    <col min="8983" max="8983" width="2.42578125" customWidth="1"/>
    <col min="9219" max="9219" width="21.28515625" customWidth="1"/>
    <col min="9222" max="9223" width="2.42578125" customWidth="1"/>
    <col min="9227" max="9227" width="2.42578125" customWidth="1"/>
    <col min="9231" max="9231" width="2.42578125" customWidth="1"/>
    <col min="9235" max="9235" width="2.42578125" customWidth="1"/>
    <col min="9239" max="9239" width="2.42578125" customWidth="1"/>
    <col min="9475" max="9475" width="21.28515625" customWidth="1"/>
    <col min="9478" max="9479" width="2.42578125" customWidth="1"/>
    <col min="9483" max="9483" width="2.42578125" customWidth="1"/>
    <col min="9487" max="9487" width="2.42578125" customWidth="1"/>
    <col min="9491" max="9491" width="2.42578125" customWidth="1"/>
    <col min="9495" max="9495" width="2.42578125" customWidth="1"/>
    <col min="9731" max="9731" width="21.28515625" customWidth="1"/>
    <col min="9734" max="9735" width="2.42578125" customWidth="1"/>
    <col min="9739" max="9739" width="2.42578125" customWidth="1"/>
    <col min="9743" max="9743" width="2.42578125" customWidth="1"/>
    <col min="9747" max="9747" width="2.42578125" customWidth="1"/>
    <col min="9751" max="9751" width="2.42578125" customWidth="1"/>
    <col min="9987" max="9987" width="21.28515625" customWidth="1"/>
    <col min="9990" max="9991" width="2.42578125" customWidth="1"/>
    <col min="9995" max="9995" width="2.42578125" customWidth="1"/>
    <col min="9999" max="9999" width="2.42578125" customWidth="1"/>
    <col min="10003" max="10003" width="2.42578125" customWidth="1"/>
    <col min="10007" max="10007" width="2.42578125" customWidth="1"/>
    <col min="10243" max="10243" width="21.28515625" customWidth="1"/>
    <col min="10246" max="10247" width="2.42578125" customWidth="1"/>
    <col min="10251" max="10251" width="2.42578125" customWidth="1"/>
    <col min="10255" max="10255" width="2.42578125" customWidth="1"/>
    <col min="10259" max="10259" width="2.42578125" customWidth="1"/>
    <col min="10263" max="10263" width="2.42578125" customWidth="1"/>
    <col min="10499" max="10499" width="21.28515625" customWidth="1"/>
    <col min="10502" max="10503" width="2.42578125" customWidth="1"/>
    <col min="10507" max="10507" width="2.42578125" customWidth="1"/>
    <col min="10511" max="10511" width="2.42578125" customWidth="1"/>
    <col min="10515" max="10515" width="2.42578125" customWidth="1"/>
    <col min="10519" max="10519" width="2.42578125" customWidth="1"/>
    <col min="10755" max="10755" width="21.28515625" customWidth="1"/>
    <col min="10758" max="10759" width="2.42578125" customWidth="1"/>
    <col min="10763" max="10763" width="2.42578125" customWidth="1"/>
    <col min="10767" max="10767" width="2.42578125" customWidth="1"/>
    <col min="10771" max="10771" width="2.42578125" customWidth="1"/>
    <col min="10775" max="10775" width="2.42578125" customWidth="1"/>
    <col min="11011" max="11011" width="21.28515625" customWidth="1"/>
    <col min="11014" max="11015" width="2.42578125" customWidth="1"/>
    <col min="11019" max="11019" width="2.42578125" customWidth="1"/>
    <col min="11023" max="11023" width="2.42578125" customWidth="1"/>
    <col min="11027" max="11027" width="2.42578125" customWidth="1"/>
    <col min="11031" max="11031" width="2.42578125" customWidth="1"/>
    <col min="11267" max="11267" width="21.28515625" customWidth="1"/>
    <col min="11270" max="11271" width="2.42578125" customWidth="1"/>
    <col min="11275" max="11275" width="2.42578125" customWidth="1"/>
    <col min="11279" max="11279" width="2.42578125" customWidth="1"/>
    <col min="11283" max="11283" width="2.42578125" customWidth="1"/>
    <col min="11287" max="11287" width="2.42578125" customWidth="1"/>
    <col min="11523" max="11523" width="21.28515625" customWidth="1"/>
    <col min="11526" max="11527" width="2.42578125" customWidth="1"/>
    <col min="11531" max="11531" width="2.42578125" customWidth="1"/>
    <col min="11535" max="11535" width="2.42578125" customWidth="1"/>
    <col min="11539" max="11539" width="2.42578125" customWidth="1"/>
    <col min="11543" max="11543" width="2.42578125" customWidth="1"/>
    <col min="11779" max="11779" width="21.28515625" customWidth="1"/>
    <col min="11782" max="11783" width="2.42578125" customWidth="1"/>
    <col min="11787" max="11787" width="2.42578125" customWidth="1"/>
    <col min="11791" max="11791" width="2.42578125" customWidth="1"/>
    <col min="11795" max="11795" width="2.42578125" customWidth="1"/>
    <col min="11799" max="11799" width="2.42578125" customWidth="1"/>
    <col min="12035" max="12035" width="21.28515625" customWidth="1"/>
    <col min="12038" max="12039" width="2.42578125" customWidth="1"/>
    <col min="12043" max="12043" width="2.42578125" customWidth="1"/>
    <col min="12047" max="12047" width="2.42578125" customWidth="1"/>
    <col min="12051" max="12051" width="2.42578125" customWidth="1"/>
    <col min="12055" max="12055" width="2.42578125" customWidth="1"/>
    <col min="12291" max="12291" width="21.28515625" customWidth="1"/>
    <col min="12294" max="12295" width="2.42578125" customWidth="1"/>
    <col min="12299" max="12299" width="2.42578125" customWidth="1"/>
    <col min="12303" max="12303" width="2.42578125" customWidth="1"/>
    <col min="12307" max="12307" width="2.42578125" customWidth="1"/>
    <col min="12311" max="12311" width="2.42578125" customWidth="1"/>
    <col min="12547" max="12547" width="21.28515625" customWidth="1"/>
    <col min="12550" max="12551" width="2.42578125" customWidth="1"/>
    <col min="12555" max="12555" width="2.42578125" customWidth="1"/>
    <col min="12559" max="12559" width="2.42578125" customWidth="1"/>
    <col min="12563" max="12563" width="2.42578125" customWidth="1"/>
    <col min="12567" max="12567" width="2.42578125" customWidth="1"/>
    <col min="12803" max="12803" width="21.28515625" customWidth="1"/>
    <col min="12806" max="12807" width="2.42578125" customWidth="1"/>
    <col min="12811" max="12811" width="2.42578125" customWidth="1"/>
    <col min="12815" max="12815" width="2.42578125" customWidth="1"/>
    <col min="12819" max="12819" width="2.42578125" customWidth="1"/>
    <col min="12823" max="12823" width="2.42578125" customWidth="1"/>
    <col min="13059" max="13059" width="21.28515625" customWidth="1"/>
    <col min="13062" max="13063" width="2.42578125" customWidth="1"/>
    <col min="13067" max="13067" width="2.42578125" customWidth="1"/>
    <col min="13071" max="13071" width="2.42578125" customWidth="1"/>
    <col min="13075" max="13075" width="2.42578125" customWidth="1"/>
    <col min="13079" max="13079" width="2.42578125" customWidth="1"/>
    <col min="13315" max="13315" width="21.28515625" customWidth="1"/>
    <col min="13318" max="13319" width="2.42578125" customWidth="1"/>
    <col min="13323" max="13323" width="2.42578125" customWidth="1"/>
    <col min="13327" max="13327" width="2.42578125" customWidth="1"/>
    <col min="13331" max="13331" width="2.42578125" customWidth="1"/>
    <col min="13335" max="13335" width="2.42578125" customWidth="1"/>
    <col min="13571" max="13571" width="21.28515625" customWidth="1"/>
    <col min="13574" max="13575" width="2.42578125" customWidth="1"/>
    <col min="13579" max="13579" width="2.42578125" customWidth="1"/>
    <col min="13583" max="13583" width="2.42578125" customWidth="1"/>
    <col min="13587" max="13587" width="2.42578125" customWidth="1"/>
    <col min="13591" max="13591" width="2.42578125" customWidth="1"/>
    <col min="13827" max="13827" width="21.28515625" customWidth="1"/>
    <col min="13830" max="13831" width="2.42578125" customWidth="1"/>
    <col min="13835" max="13835" width="2.42578125" customWidth="1"/>
    <col min="13839" max="13839" width="2.42578125" customWidth="1"/>
    <col min="13843" max="13843" width="2.42578125" customWidth="1"/>
    <col min="13847" max="13847" width="2.42578125" customWidth="1"/>
    <col min="14083" max="14083" width="21.28515625" customWidth="1"/>
    <col min="14086" max="14087" width="2.42578125" customWidth="1"/>
    <col min="14091" max="14091" width="2.42578125" customWidth="1"/>
    <col min="14095" max="14095" width="2.42578125" customWidth="1"/>
    <col min="14099" max="14099" width="2.42578125" customWidth="1"/>
    <col min="14103" max="14103" width="2.42578125" customWidth="1"/>
    <col min="14339" max="14339" width="21.28515625" customWidth="1"/>
    <col min="14342" max="14343" width="2.42578125" customWidth="1"/>
    <col min="14347" max="14347" width="2.42578125" customWidth="1"/>
    <col min="14351" max="14351" width="2.42578125" customWidth="1"/>
    <col min="14355" max="14355" width="2.42578125" customWidth="1"/>
    <col min="14359" max="14359" width="2.42578125" customWidth="1"/>
    <col min="14595" max="14595" width="21.28515625" customWidth="1"/>
    <col min="14598" max="14599" width="2.42578125" customWidth="1"/>
    <col min="14603" max="14603" width="2.42578125" customWidth="1"/>
    <col min="14607" max="14607" width="2.42578125" customWidth="1"/>
    <col min="14611" max="14611" width="2.42578125" customWidth="1"/>
    <col min="14615" max="14615" width="2.42578125" customWidth="1"/>
    <col min="14851" max="14851" width="21.28515625" customWidth="1"/>
    <col min="14854" max="14855" width="2.42578125" customWidth="1"/>
    <col min="14859" max="14859" width="2.42578125" customWidth="1"/>
    <col min="14863" max="14863" width="2.42578125" customWidth="1"/>
    <col min="14867" max="14867" width="2.42578125" customWidth="1"/>
    <col min="14871" max="14871" width="2.42578125" customWidth="1"/>
    <col min="15107" max="15107" width="21.28515625" customWidth="1"/>
    <col min="15110" max="15111" width="2.42578125" customWidth="1"/>
    <col min="15115" max="15115" width="2.42578125" customWidth="1"/>
    <col min="15119" max="15119" width="2.42578125" customWidth="1"/>
    <col min="15123" max="15123" width="2.42578125" customWidth="1"/>
    <col min="15127" max="15127" width="2.42578125" customWidth="1"/>
    <col min="15363" max="15363" width="21.28515625" customWidth="1"/>
    <col min="15366" max="15367" width="2.42578125" customWidth="1"/>
    <col min="15371" max="15371" width="2.42578125" customWidth="1"/>
    <col min="15375" max="15375" width="2.42578125" customWidth="1"/>
    <col min="15379" max="15379" width="2.42578125" customWidth="1"/>
    <col min="15383" max="15383" width="2.42578125" customWidth="1"/>
    <col min="15619" max="15619" width="21.28515625" customWidth="1"/>
    <col min="15622" max="15623" width="2.42578125" customWidth="1"/>
    <col min="15627" max="15627" width="2.42578125" customWidth="1"/>
    <col min="15631" max="15631" width="2.42578125" customWidth="1"/>
    <col min="15635" max="15635" width="2.42578125" customWidth="1"/>
    <col min="15639" max="15639" width="2.42578125" customWidth="1"/>
    <col min="15875" max="15875" width="21.28515625" customWidth="1"/>
    <col min="15878" max="15879" width="2.42578125" customWidth="1"/>
    <col min="15883" max="15883" width="2.42578125" customWidth="1"/>
    <col min="15887" max="15887" width="2.42578125" customWidth="1"/>
    <col min="15891" max="15891" width="2.42578125" customWidth="1"/>
    <col min="15895" max="15895" width="2.42578125" customWidth="1"/>
    <col min="16131" max="16131" width="21.28515625" customWidth="1"/>
    <col min="16134" max="16135" width="2.42578125" customWidth="1"/>
    <col min="16139" max="16139" width="2.42578125" customWidth="1"/>
    <col min="16143" max="16143" width="2.42578125" customWidth="1"/>
    <col min="16147" max="16147" width="2.42578125" customWidth="1"/>
    <col min="16151" max="16151" width="2.42578125" customWidth="1"/>
  </cols>
  <sheetData>
    <row r="1" spans="2:26" ht="15.75" thickBot="1" x14ac:dyDescent="0.3"/>
    <row r="2" spans="2:26" ht="4.5" customHeight="1" thickBot="1" x14ac:dyDescent="0.3">
      <c r="B2" s="23"/>
      <c r="C2" s="24"/>
      <c r="D2" s="24"/>
      <c r="E2" s="25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6"/>
    </row>
    <row r="3" spans="2:26" ht="67.5" customHeight="1" x14ac:dyDescent="0.25">
      <c r="B3" s="14"/>
      <c r="C3" s="23"/>
      <c r="D3" s="24"/>
      <c r="E3" s="25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6"/>
      <c r="Z3" s="15"/>
    </row>
    <row r="4" spans="2:26" ht="24" customHeight="1" x14ac:dyDescent="0.25">
      <c r="B4" s="14"/>
      <c r="C4" s="14"/>
      <c r="D4" s="20"/>
      <c r="E4" s="11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15"/>
      <c r="Z4" s="15"/>
    </row>
    <row r="5" spans="2:26" ht="46.5" customHeight="1" thickBot="1" x14ac:dyDescent="0.3">
      <c r="B5" s="14"/>
      <c r="C5" s="56" t="s">
        <v>14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8"/>
      <c r="Z5" s="15"/>
    </row>
    <row r="6" spans="2:26" ht="49.5" x14ac:dyDescent="0.35">
      <c r="B6" s="14"/>
      <c r="C6" s="46" t="s">
        <v>9</v>
      </c>
      <c r="D6" s="43" t="s">
        <v>10</v>
      </c>
      <c r="E6" s="47" t="s">
        <v>23</v>
      </c>
      <c r="F6" s="39" t="s">
        <v>11</v>
      </c>
      <c r="G6" s="31"/>
      <c r="H6" s="32"/>
      <c r="I6" s="32"/>
      <c r="J6" s="33"/>
      <c r="K6" s="34"/>
      <c r="L6" s="35"/>
      <c r="M6" s="34"/>
      <c r="N6" s="35"/>
      <c r="O6" s="35"/>
      <c r="P6" s="12"/>
      <c r="Q6" s="12"/>
      <c r="R6" s="12"/>
      <c r="S6" s="12"/>
      <c r="T6" s="12"/>
      <c r="U6" s="12"/>
      <c r="V6" s="12"/>
      <c r="W6" s="12"/>
      <c r="X6" s="12"/>
      <c r="Y6" s="13"/>
      <c r="Z6" s="15"/>
    </row>
    <row r="7" spans="2:26" ht="16.5" x14ac:dyDescent="0.35">
      <c r="B7" s="14"/>
      <c r="C7" s="50">
        <v>41037.354166666664</v>
      </c>
      <c r="D7" s="51">
        <v>1000</v>
      </c>
      <c r="E7" s="51"/>
      <c r="F7" s="40" t="str">
        <f>IF(E7="","",(D7/E7))</f>
        <v/>
      </c>
      <c r="G7" s="8"/>
      <c r="H7" s="59" t="s">
        <v>0</v>
      </c>
      <c r="I7" s="60"/>
      <c r="J7" s="61"/>
      <c r="K7" s="2"/>
      <c r="L7" s="64" t="s">
        <v>1</v>
      </c>
      <c r="M7" s="65"/>
      <c r="N7" s="66"/>
      <c r="O7" s="27"/>
      <c r="P7" s="59" t="s">
        <v>2</v>
      </c>
      <c r="Q7" s="60"/>
      <c r="R7" s="61"/>
      <c r="S7" s="8"/>
      <c r="T7" s="59" t="s">
        <v>3</v>
      </c>
      <c r="U7" s="60"/>
      <c r="V7" s="61"/>
      <c r="W7" s="8"/>
      <c r="X7" s="8"/>
      <c r="Y7" s="36"/>
      <c r="Z7" s="15"/>
    </row>
    <row r="8" spans="2:26" ht="49.5" x14ac:dyDescent="0.35">
      <c r="B8" s="14"/>
      <c r="C8" s="42" t="s">
        <v>5</v>
      </c>
      <c r="D8" s="41" t="s">
        <v>8</v>
      </c>
      <c r="E8" s="41" t="s">
        <v>12</v>
      </c>
      <c r="F8" s="48"/>
      <c r="G8" s="8"/>
      <c r="H8" s="41" t="s">
        <v>15</v>
      </c>
      <c r="I8" s="28" t="s">
        <v>16</v>
      </c>
      <c r="J8" s="41" t="s">
        <v>18</v>
      </c>
      <c r="K8" s="3"/>
      <c r="L8" s="41" t="s">
        <v>15</v>
      </c>
      <c r="M8" s="28" t="s">
        <v>16</v>
      </c>
      <c r="N8" s="41" t="s">
        <v>19</v>
      </c>
      <c r="O8" s="3"/>
      <c r="P8" s="41" t="s">
        <v>15</v>
      </c>
      <c r="Q8" s="28" t="s">
        <v>16</v>
      </c>
      <c r="R8" s="41" t="s">
        <v>20</v>
      </c>
      <c r="S8" s="3"/>
      <c r="T8" s="41" t="s">
        <v>15</v>
      </c>
      <c r="U8" s="28" t="s">
        <v>16</v>
      </c>
      <c r="V8" s="41" t="s">
        <v>21</v>
      </c>
      <c r="W8" s="3"/>
      <c r="X8" s="44" t="s">
        <v>13</v>
      </c>
      <c r="Y8" s="37" t="s">
        <v>17</v>
      </c>
      <c r="Z8" s="15"/>
    </row>
    <row r="9" spans="2:26" ht="16.5" x14ac:dyDescent="0.35">
      <c r="B9" s="14"/>
      <c r="C9" s="52"/>
      <c r="D9" s="53"/>
      <c r="E9" s="4" t="str">
        <f>IF(D9="","",$F$7*EXP(-0.019636*D9))</f>
        <v/>
      </c>
      <c r="F9" s="49"/>
      <c r="G9" s="8"/>
      <c r="H9" s="51"/>
      <c r="I9" s="5" t="str">
        <f>IF(E9="","",E9*H9)</f>
        <v/>
      </c>
      <c r="J9" s="51"/>
      <c r="K9" s="6"/>
      <c r="L9" s="55"/>
      <c r="M9" s="5" t="str">
        <f>IF(E9="","",E9*L9)</f>
        <v/>
      </c>
      <c r="N9" s="51"/>
      <c r="O9" s="6"/>
      <c r="P9" s="55"/>
      <c r="Q9" s="5" t="str">
        <f>IF(E9="","",E9*P9)</f>
        <v/>
      </c>
      <c r="R9" s="51"/>
      <c r="S9" s="6"/>
      <c r="T9" s="55"/>
      <c r="U9" s="5" t="str">
        <f>IF(E9="","",E9*T9)</f>
        <v/>
      </c>
      <c r="V9" s="51"/>
      <c r="W9" s="6"/>
      <c r="X9" s="5" t="str">
        <f>IF(D9="","",Y9*E9)</f>
        <v/>
      </c>
      <c r="Y9" s="38" t="str">
        <f>IF(D9="","",$E$7-(H9+L9+P9+T9))</f>
        <v/>
      </c>
      <c r="Z9" s="15"/>
    </row>
    <row r="10" spans="2:26" ht="16.5" x14ac:dyDescent="0.35">
      <c r="B10" s="14"/>
      <c r="C10" s="52"/>
      <c r="D10" s="53"/>
      <c r="E10" s="4" t="str">
        <f t="shared" ref="E10:E22" si="0">IF(D10="","",$F$7*EXP(-0.019636*D10))</f>
        <v/>
      </c>
      <c r="F10" s="49"/>
      <c r="G10" s="8"/>
      <c r="H10" s="51"/>
      <c r="I10" s="5" t="str">
        <f>IF(E10="","",E10*(H10+J9))</f>
        <v/>
      </c>
      <c r="J10" s="51"/>
      <c r="K10" s="6"/>
      <c r="L10" s="55"/>
      <c r="M10" s="5" t="str">
        <f>IF(E10="","",E10*(L10+N9))</f>
        <v/>
      </c>
      <c r="N10" s="51"/>
      <c r="O10" s="6"/>
      <c r="P10" s="55"/>
      <c r="Q10" s="5" t="str">
        <f>IF(E10="","",E10*(P10+R9))</f>
        <v/>
      </c>
      <c r="R10" s="51"/>
      <c r="S10" s="6"/>
      <c r="T10" s="55"/>
      <c r="U10" s="5" t="str">
        <f>IF(E10="","",E10*(T10+V9))</f>
        <v/>
      </c>
      <c r="V10" s="51"/>
      <c r="W10" s="6"/>
      <c r="X10" s="5" t="str">
        <f t="shared" ref="X10:X22" si="1">IF(D10="","",Y10*E10)</f>
        <v/>
      </c>
      <c r="Y10" s="38" t="str">
        <f>IF(D10="","",Y9-(H10+L10+P10+T10))</f>
        <v/>
      </c>
      <c r="Z10" s="15"/>
    </row>
    <row r="11" spans="2:26" ht="16.5" x14ac:dyDescent="0.35">
      <c r="B11" s="14"/>
      <c r="C11" s="52"/>
      <c r="D11" s="53"/>
      <c r="E11" s="4" t="str">
        <f t="shared" si="0"/>
        <v/>
      </c>
      <c r="F11" s="49"/>
      <c r="G11" s="8"/>
      <c r="H11" s="51"/>
      <c r="I11" s="5" t="str">
        <f t="shared" ref="I11:I22" si="2">IF(E11="","",E11*(H11+J10))</f>
        <v/>
      </c>
      <c r="J11" s="51"/>
      <c r="K11" s="6"/>
      <c r="L11" s="55"/>
      <c r="M11" s="5" t="str">
        <f t="shared" ref="M11:M22" si="3">IF(E11="","",E11*(L11+N10))</f>
        <v/>
      </c>
      <c r="N11" s="51"/>
      <c r="O11" s="6"/>
      <c r="P11" s="55"/>
      <c r="Q11" s="5" t="str">
        <f t="shared" ref="Q11:Q22" si="4">IF(E11="","",E11*(P11+R10))</f>
        <v/>
      </c>
      <c r="R11" s="51"/>
      <c r="S11" s="6"/>
      <c r="T11" s="55"/>
      <c r="U11" s="5" t="str">
        <f t="shared" ref="U11:U22" si="5">IF(E11="","",E11*(T11+V10))</f>
        <v/>
      </c>
      <c r="V11" s="51"/>
      <c r="W11" s="6"/>
      <c r="X11" s="5" t="str">
        <f t="shared" si="1"/>
        <v/>
      </c>
      <c r="Y11" s="38" t="str">
        <f t="shared" ref="Y11:Y22" si="6">IF(D11="","",Y10-(H11+L11+P11+T11))</f>
        <v/>
      </c>
      <c r="Z11" s="15"/>
    </row>
    <row r="12" spans="2:26" ht="16.5" x14ac:dyDescent="0.35">
      <c r="B12" s="14"/>
      <c r="C12" s="52"/>
      <c r="D12" s="53"/>
      <c r="E12" s="4" t="str">
        <f t="shared" si="0"/>
        <v/>
      </c>
      <c r="F12" s="49"/>
      <c r="G12" s="8"/>
      <c r="H12" s="51"/>
      <c r="I12" s="5" t="str">
        <f t="shared" si="2"/>
        <v/>
      </c>
      <c r="J12" s="51"/>
      <c r="K12" s="6"/>
      <c r="L12" s="55"/>
      <c r="M12" s="5" t="str">
        <f>IF(E12="","",E12*(L12+N11))</f>
        <v/>
      </c>
      <c r="N12" s="51"/>
      <c r="O12" s="6"/>
      <c r="P12" s="55"/>
      <c r="Q12" s="5" t="str">
        <f t="shared" si="4"/>
        <v/>
      </c>
      <c r="R12" s="51"/>
      <c r="S12" s="6"/>
      <c r="T12" s="55"/>
      <c r="U12" s="5" t="str">
        <f t="shared" si="5"/>
        <v/>
      </c>
      <c r="V12" s="51"/>
      <c r="W12" s="6"/>
      <c r="X12" s="5" t="str">
        <f t="shared" si="1"/>
        <v/>
      </c>
      <c r="Y12" s="38" t="str">
        <f>IF(D12="","",Y11-(H12+L12+P12+T12))</f>
        <v/>
      </c>
      <c r="Z12" s="15"/>
    </row>
    <row r="13" spans="2:26" ht="16.5" x14ac:dyDescent="0.35">
      <c r="B13" s="14"/>
      <c r="C13" s="54"/>
      <c r="D13" s="53"/>
      <c r="E13" s="4" t="str">
        <f t="shared" si="0"/>
        <v/>
      </c>
      <c r="F13" s="49"/>
      <c r="G13" s="8"/>
      <c r="H13" s="51"/>
      <c r="I13" s="5" t="str">
        <f t="shared" si="2"/>
        <v/>
      </c>
      <c r="J13" s="51"/>
      <c r="K13" s="6"/>
      <c r="L13" s="55"/>
      <c r="M13" s="5" t="str">
        <f t="shared" si="3"/>
        <v/>
      </c>
      <c r="N13" s="51"/>
      <c r="O13" s="6"/>
      <c r="P13" s="55"/>
      <c r="Q13" s="5" t="str">
        <f t="shared" si="4"/>
        <v/>
      </c>
      <c r="R13" s="51"/>
      <c r="S13" s="6"/>
      <c r="T13" s="55"/>
      <c r="U13" s="5" t="str">
        <f t="shared" si="5"/>
        <v/>
      </c>
      <c r="V13" s="51"/>
      <c r="W13" s="6"/>
      <c r="X13" s="5" t="str">
        <f t="shared" si="1"/>
        <v/>
      </c>
      <c r="Y13" s="38" t="str">
        <f t="shared" si="6"/>
        <v/>
      </c>
      <c r="Z13" s="15"/>
    </row>
    <row r="14" spans="2:26" ht="16.5" x14ac:dyDescent="0.35">
      <c r="B14" s="14"/>
      <c r="C14" s="54"/>
      <c r="D14" s="53"/>
      <c r="E14" s="4" t="str">
        <f t="shared" si="0"/>
        <v/>
      </c>
      <c r="F14" s="49"/>
      <c r="G14" s="8"/>
      <c r="H14" s="51"/>
      <c r="I14" s="5" t="str">
        <f t="shared" si="2"/>
        <v/>
      </c>
      <c r="J14" s="51"/>
      <c r="K14" s="6"/>
      <c r="L14" s="55"/>
      <c r="M14" s="5" t="str">
        <f t="shared" si="3"/>
        <v/>
      </c>
      <c r="N14" s="51"/>
      <c r="O14" s="6"/>
      <c r="P14" s="55"/>
      <c r="Q14" s="5" t="str">
        <f t="shared" si="4"/>
        <v/>
      </c>
      <c r="R14" s="51"/>
      <c r="S14" s="6"/>
      <c r="T14" s="55"/>
      <c r="U14" s="5" t="str">
        <f t="shared" si="5"/>
        <v/>
      </c>
      <c r="V14" s="51"/>
      <c r="W14" s="6"/>
      <c r="X14" s="5" t="str">
        <f t="shared" si="1"/>
        <v/>
      </c>
      <c r="Y14" s="38" t="str">
        <f t="shared" si="6"/>
        <v/>
      </c>
      <c r="Z14" s="15"/>
    </row>
    <row r="15" spans="2:26" ht="16.5" x14ac:dyDescent="0.35">
      <c r="B15" s="14"/>
      <c r="C15" s="54"/>
      <c r="D15" s="53"/>
      <c r="E15" s="4" t="str">
        <f t="shared" si="0"/>
        <v/>
      </c>
      <c r="F15" s="49"/>
      <c r="G15" s="8"/>
      <c r="H15" s="51"/>
      <c r="I15" s="5" t="str">
        <f t="shared" si="2"/>
        <v/>
      </c>
      <c r="J15" s="51"/>
      <c r="K15" s="6"/>
      <c r="L15" s="55"/>
      <c r="M15" s="5" t="str">
        <f t="shared" si="3"/>
        <v/>
      </c>
      <c r="N15" s="51"/>
      <c r="O15" s="6"/>
      <c r="P15" s="55"/>
      <c r="Q15" s="5" t="str">
        <f>IF(E15="","",E15*(P15+R14))</f>
        <v/>
      </c>
      <c r="R15" s="51"/>
      <c r="S15" s="6"/>
      <c r="T15" s="55"/>
      <c r="U15" s="5" t="str">
        <f t="shared" si="5"/>
        <v/>
      </c>
      <c r="V15" s="51"/>
      <c r="W15" s="6"/>
      <c r="X15" s="5" t="str">
        <f t="shared" si="1"/>
        <v/>
      </c>
      <c r="Y15" s="38" t="str">
        <f t="shared" si="6"/>
        <v/>
      </c>
      <c r="Z15" s="15"/>
    </row>
    <row r="16" spans="2:26" ht="16.5" x14ac:dyDescent="0.35">
      <c r="B16" s="14"/>
      <c r="C16" s="54"/>
      <c r="D16" s="53"/>
      <c r="E16" s="4" t="str">
        <f t="shared" si="0"/>
        <v/>
      </c>
      <c r="F16" s="49"/>
      <c r="G16" s="8"/>
      <c r="H16" s="51"/>
      <c r="I16" s="5" t="str">
        <f t="shared" si="2"/>
        <v/>
      </c>
      <c r="J16" s="51"/>
      <c r="K16" s="6"/>
      <c r="L16" s="55"/>
      <c r="M16" s="5" t="str">
        <f t="shared" si="3"/>
        <v/>
      </c>
      <c r="N16" s="51"/>
      <c r="O16" s="6"/>
      <c r="P16" s="55"/>
      <c r="Q16" s="5" t="str">
        <f t="shared" si="4"/>
        <v/>
      </c>
      <c r="R16" s="51"/>
      <c r="S16" s="6"/>
      <c r="T16" s="55"/>
      <c r="U16" s="5" t="str">
        <f t="shared" si="5"/>
        <v/>
      </c>
      <c r="V16" s="51"/>
      <c r="W16" s="6"/>
      <c r="X16" s="5" t="str">
        <f t="shared" si="1"/>
        <v/>
      </c>
      <c r="Y16" s="38" t="str">
        <f t="shared" si="6"/>
        <v/>
      </c>
      <c r="Z16" s="15"/>
    </row>
    <row r="17" spans="2:26" ht="16.5" x14ac:dyDescent="0.35">
      <c r="B17" s="14"/>
      <c r="C17" s="54"/>
      <c r="D17" s="53"/>
      <c r="E17" s="4" t="str">
        <f t="shared" si="0"/>
        <v/>
      </c>
      <c r="F17" s="49"/>
      <c r="G17" s="8"/>
      <c r="H17" s="51"/>
      <c r="I17" s="5" t="str">
        <f t="shared" si="2"/>
        <v/>
      </c>
      <c r="J17" s="51"/>
      <c r="K17" s="6"/>
      <c r="L17" s="55"/>
      <c r="M17" s="5" t="str">
        <f t="shared" si="3"/>
        <v/>
      </c>
      <c r="N17" s="51"/>
      <c r="O17" s="6"/>
      <c r="P17" s="55"/>
      <c r="Q17" s="5" t="str">
        <f t="shared" si="4"/>
        <v/>
      </c>
      <c r="R17" s="51"/>
      <c r="S17" s="6"/>
      <c r="T17" s="55"/>
      <c r="U17" s="5" t="str">
        <f t="shared" si="5"/>
        <v/>
      </c>
      <c r="V17" s="51"/>
      <c r="W17" s="6"/>
      <c r="X17" s="5" t="str">
        <f>IF(D17="","",Y17*E17)</f>
        <v/>
      </c>
      <c r="Y17" s="38" t="str">
        <f t="shared" si="6"/>
        <v/>
      </c>
      <c r="Z17" s="15"/>
    </row>
    <row r="18" spans="2:26" ht="16.5" x14ac:dyDescent="0.35">
      <c r="B18" s="14"/>
      <c r="C18" s="54"/>
      <c r="D18" s="53"/>
      <c r="E18" s="4" t="str">
        <f t="shared" si="0"/>
        <v/>
      </c>
      <c r="F18" s="49"/>
      <c r="G18" s="8"/>
      <c r="H18" s="51"/>
      <c r="I18" s="5" t="str">
        <f>IF(E18="","",E18*(H18+J17))</f>
        <v/>
      </c>
      <c r="J18" s="51"/>
      <c r="K18" s="6"/>
      <c r="L18" s="55"/>
      <c r="M18" s="5" t="str">
        <f t="shared" si="3"/>
        <v/>
      </c>
      <c r="N18" s="51"/>
      <c r="O18" s="6"/>
      <c r="P18" s="55"/>
      <c r="Q18" s="5" t="str">
        <f t="shared" si="4"/>
        <v/>
      </c>
      <c r="R18" s="51"/>
      <c r="S18" s="6"/>
      <c r="T18" s="55"/>
      <c r="U18" s="5" t="str">
        <f t="shared" si="5"/>
        <v/>
      </c>
      <c r="V18" s="51"/>
      <c r="W18" s="6"/>
      <c r="X18" s="5" t="str">
        <f t="shared" si="1"/>
        <v/>
      </c>
      <c r="Y18" s="38" t="str">
        <f t="shared" si="6"/>
        <v/>
      </c>
      <c r="Z18" s="15"/>
    </row>
    <row r="19" spans="2:26" ht="16.5" x14ac:dyDescent="0.35">
      <c r="B19" s="14"/>
      <c r="C19" s="54"/>
      <c r="D19" s="53"/>
      <c r="E19" s="4" t="str">
        <f t="shared" si="0"/>
        <v/>
      </c>
      <c r="F19" s="49"/>
      <c r="G19" s="8"/>
      <c r="H19" s="51"/>
      <c r="I19" s="5" t="str">
        <f t="shared" si="2"/>
        <v/>
      </c>
      <c r="J19" s="51"/>
      <c r="K19" s="6"/>
      <c r="L19" s="55"/>
      <c r="M19" s="5" t="str">
        <f t="shared" si="3"/>
        <v/>
      </c>
      <c r="N19" s="51"/>
      <c r="O19" s="6"/>
      <c r="P19" s="55"/>
      <c r="Q19" s="5" t="str">
        <f t="shared" si="4"/>
        <v/>
      </c>
      <c r="R19" s="51"/>
      <c r="S19" s="6"/>
      <c r="T19" s="55"/>
      <c r="U19" s="5" t="str">
        <f>IF(E19="","",E19*(T19+V18))</f>
        <v/>
      </c>
      <c r="V19" s="51"/>
      <c r="W19" s="6"/>
      <c r="X19" s="5" t="str">
        <f t="shared" si="1"/>
        <v/>
      </c>
      <c r="Y19" s="38" t="str">
        <f t="shared" si="6"/>
        <v/>
      </c>
      <c r="Z19" s="15"/>
    </row>
    <row r="20" spans="2:26" ht="16.5" x14ac:dyDescent="0.35">
      <c r="B20" s="14"/>
      <c r="C20" s="54"/>
      <c r="D20" s="53"/>
      <c r="E20" s="4" t="str">
        <f t="shared" si="0"/>
        <v/>
      </c>
      <c r="F20" s="49"/>
      <c r="G20" s="8"/>
      <c r="H20" s="51"/>
      <c r="I20" s="5" t="str">
        <f t="shared" si="2"/>
        <v/>
      </c>
      <c r="J20" s="51"/>
      <c r="K20" s="6"/>
      <c r="L20" s="55"/>
      <c r="M20" s="5" t="str">
        <f t="shared" si="3"/>
        <v/>
      </c>
      <c r="N20" s="51"/>
      <c r="O20" s="6"/>
      <c r="P20" s="55"/>
      <c r="Q20" s="5" t="str">
        <f>IF(E20="","",E20*(P20+R19))</f>
        <v/>
      </c>
      <c r="R20" s="51"/>
      <c r="S20" s="6"/>
      <c r="T20" s="55"/>
      <c r="U20" s="5" t="str">
        <f t="shared" si="5"/>
        <v/>
      </c>
      <c r="V20" s="51"/>
      <c r="W20" s="6"/>
      <c r="X20" s="5" t="str">
        <f t="shared" si="1"/>
        <v/>
      </c>
      <c r="Y20" s="38" t="str">
        <f>IF(D20="","",Y19-(H20+L20+P20+T20))</f>
        <v/>
      </c>
      <c r="Z20" s="15"/>
    </row>
    <row r="21" spans="2:26" ht="16.5" x14ac:dyDescent="0.35">
      <c r="B21" s="14"/>
      <c r="C21" s="54"/>
      <c r="D21" s="53"/>
      <c r="E21" s="4" t="str">
        <f t="shared" si="0"/>
        <v/>
      </c>
      <c r="F21" s="49"/>
      <c r="G21" s="8"/>
      <c r="H21" s="51"/>
      <c r="I21" s="5" t="str">
        <f t="shared" si="2"/>
        <v/>
      </c>
      <c r="J21" s="51"/>
      <c r="K21" s="6"/>
      <c r="L21" s="55"/>
      <c r="M21" s="5" t="str">
        <f t="shared" si="3"/>
        <v/>
      </c>
      <c r="N21" s="51"/>
      <c r="O21" s="6"/>
      <c r="P21" s="55"/>
      <c r="Q21" s="5" t="str">
        <f t="shared" si="4"/>
        <v/>
      </c>
      <c r="R21" s="51"/>
      <c r="S21" s="6"/>
      <c r="T21" s="55"/>
      <c r="U21" s="5" t="str">
        <f t="shared" si="5"/>
        <v/>
      </c>
      <c r="V21" s="51"/>
      <c r="W21" s="6"/>
      <c r="X21" s="5" t="str">
        <f t="shared" si="1"/>
        <v/>
      </c>
      <c r="Y21" s="38" t="str">
        <f t="shared" si="6"/>
        <v/>
      </c>
      <c r="Z21" s="15"/>
    </row>
    <row r="22" spans="2:26" ht="16.5" x14ac:dyDescent="0.35">
      <c r="B22" s="14"/>
      <c r="C22" s="54"/>
      <c r="D22" s="53"/>
      <c r="E22" s="4" t="str">
        <f t="shared" si="0"/>
        <v/>
      </c>
      <c r="F22" s="49"/>
      <c r="G22" s="8"/>
      <c r="H22" s="51"/>
      <c r="I22" s="5" t="str">
        <f>IF(E22="","",E22*(H22+J21))</f>
        <v/>
      </c>
      <c r="J22" s="51"/>
      <c r="K22" s="6"/>
      <c r="L22" s="55"/>
      <c r="M22" s="5" t="str">
        <f>IF(E22="","",E22*(L22+N21))</f>
        <v/>
      </c>
      <c r="N22" s="51"/>
      <c r="O22" s="6"/>
      <c r="P22" s="55"/>
      <c r="Q22" s="5" t="str">
        <f t="shared" si="4"/>
        <v/>
      </c>
      <c r="R22" s="51"/>
      <c r="S22" s="6"/>
      <c r="T22" s="55"/>
      <c r="U22" s="5" t="str">
        <f t="shared" si="5"/>
        <v/>
      </c>
      <c r="V22" s="51"/>
      <c r="W22" s="6"/>
      <c r="X22" s="5" t="str">
        <f>IF(D22="","",Y22*E22)</f>
        <v/>
      </c>
      <c r="Y22" s="38" t="str">
        <f t="shared" si="6"/>
        <v/>
      </c>
      <c r="Z22" s="15"/>
    </row>
    <row r="23" spans="2:26" ht="15.75" x14ac:dyDescent="0.3">
      <c r="B23" s="14"/>
      <c r="C23" s="14"/>
      <c r="D23" s="20"/>
      <c r="E23" s="11"/>
      <c r="F23" s="20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36"/>
      <c r="Z23" s="15"/>
    </row>
    <row r="24" spans="2:26" ht="16.5" thickBot="1" x14ac:dyDescent="0.35">
      <c r="B24" s="14"/>
      <c r="C24" s="14"/>
      <c r="D24" s="20"/>
      <c r="E24" s="11"/>
      <c r="F24" s="20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36"/>
      <c r="Z24" s="15"/>
    </row>
    <row r="25" spans="2:26" ht="16.5" x14ac:dyDescent="0.3">
      <c r="B25" s="14"/>
      <c r="C25" s="67" t="s">
        <v>22</v>
      </c>
      <c r="D25" s="68"/>
      <c r="E25" s="68"/>
      <c r="F25" s="69"/>
      <c r="G25" s="8"/>
      <c r="H25" s="8"/>
      <c r="I25" s="8"/>
      <c r="J25" s="8" t="s">
        <v>4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36"/>
      <c r="Z25" s="15"/>
    </row>
    <row r="26" spans="2:26" ht="17.25" thickBot="1" x14ac:dyDescent="0.4">
      <c r="B26" s="14"/>
      <c r="C26" s="14"/>
      <c r="D26" s="8"/>
      <c r="E26" s="10"/>
      <c r="F26" s="22" t="s">
        <v>7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36"/>
      <c r="Z26" s="15"/>
    </row>
    <row r="27" spans="2:26" ht="17.25" thickBot="1" x14ac:dyDescent="0.4">
      <c r="B27" s="14"/>
      <c r="C27" s="45" t="s">
        <v>6</v>
      </c>
      <c r="D27" s="62">
        <v>41039.354166666664</v>
      </c>
      <c r="E27" s="63"/>
      <c r="F27" s="21">
        <f>D27-C7</f>
        <v>2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36"/>
      <c r="Z27" s="15"/>
    </row>
    <row r="28" spans="2:26" ht="15.75" x14ac:dyDescent="0.3">
      <c r="B28" s="14"/>
      <c r="C28" s="14"/>
      <c r="D28" s="20"/>
      <c r="E28" s="11"/>
      <c r="F28" s="20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36"/>
      <c r="Z28" s="15"/>
    </row>
    <row r="29" spans="2:26" ht="16.5" thickBot="1" x14ac:dyDescent="0.35">
      <c r="B29" s="14"/>
      <c r="C29" s="16"/>
      <c r="D29" s="17"/>
      <c r="E29" s="18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9"/>
      <c r="Z29" s="15"/>
    </row>
    <row r="30" spans="2:26" ht="5.0999999999999996" customHeight="1" thickBot="1" x14ac:dyDescent="0.35">
      <c r="B30" s="29"/>
      <c r="C30" s="17"/>
      <c r="D30" s="17"/>
      <c r="E30" s="18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30"/>
    </row>
    <row r="31" spans="2:26" ht="15.75" x14ac:dyDescent="0.3">
      <c r="C31" s="1"/>
      <c r="D31" s="1"/>
      <c r="E31" s="7"/>
      <c r="F31" s="1"/>
      <c r="G31" s="1"/>
      <c r="H31" s="1"/>
      <c r="I31" s="1"/>
      <c r="J31" s="1"/>
      <c r="K31" s="8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2:26" ht="15.75" x14ac:dyDescent="0.3">
      <c r="C32" s="1"/>
      <c r="D32" s="1"/>
      <c r="E32" s="7"/>
      <c r="F32" s="1"/>
      <c r="G32" s="1"/>
      <c r="H32" s="1"/>
      <c r="I32" s="1"/>
      <c r="J32" s="1"/>
      <c r="K32" s="8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3:25" ht="15.75" x14ac:dyDescent="0.3">
      <c r="C33" s="1"/>
      <c r="D33" s="1"/>
      <c r="E33" s="7"/>
      <c r="F33" s="1"/>
      <c r="G33" s="1"/>
      <c r="H33" s="1"/>
      <c r="I33" s="1"/>
      <c r="J33" s="1"/>
      <c r="K33" s="8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3:25" ht="15.75" x14ac:dyDescent="0.3">
      <c r="C34" s="1"/>
      <c r="D34" s="1"/>
      <c r="E34" s="7"/>
      <c r="F34" s="1"/>
      <c r="G34" s="1"/>
      <c r="H34" s="1"/>
      <c r="I34" s="1"/>
      <c r="J34" s="1"/>
      <c r="K34" s="8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3:25" ht="15.75" x14ac:dyDescent="0.3">
      <c r="C35" s="1"/>
      <c r="D35" s="1"/>
      <c r="E35" s="7"/>
      <c r="F35" s="1"/>
      <c r="G35" s="1"/>
      <c r="H35" s="1"/>
      <c r="I35" s="1"/>
      <c r="J35" s="1"/>
      <c r="K35" s="8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</sheetData>
  <sheetProtection password="C2C1" sheet="1" objects="1" scenarios="1"/>
  <mergeCells count="7">
    <mergeCell ref="C5:Y5"/>
    <mergeCell ref="T7:V7"/>
    <mergeCell ref="D27:E27"/>
    <mergeCell ref="H7:J7"/>
    <mergeCell ref="L7:N7"/>
    <mergeCell ref="P7:R7"/>
    <mergeCell ref="C25:F25"/>
  </mergeCells>
  <conditionalFormatting sqref="X9:Y22">
    <cfRule type="cellIs" dxfId="1" priority="10" operator="lessThan">
      <formula>0</formula>
    </cfRule>
  </conditionalFormatting>
  <conditionalFormatting sqref="D10:D22">
    <cfRule type="cellIs" dxfId="0" priority="1" operator="lessThan">
      <formula>D9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Henfald</vt:lpstr>
      <vt:lpstr>Ark2</vt:lpstr>
      <vt:lpstr>Ark3</vt:lpstr>
    </vt:vector>
  </TitlesOfParts>
  <Company>National Board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Garf Ulfbeck</dc:creator>
  <cp:lastModifiedBy>David Garf Ulfbeck</cp:lastModifiedBy>
  <cp:lastPrinted>2012-05-31T11:43:08Z</cp:lastPrinted>
  <dcterms:created xsi:type="dcterms:W3CDTF">2012-05-03T10:55:05Z</dcterms:created>
  <dcterms:modified xsi:type="dcterms:W3CDTF">2012-06-12T13:33:39Z</dcterms:modified>
</cp:coreProperties>
</file>