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300" windowWidth="17385" windowHeight="11265"/>
  </bookViews>
  <sheets>
    <sheet name="Br-82 regnskab" sheetId="1" r:id="rId1"/>
  </sheets>
  <calcPr calcId="145621"/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10" i="1"/>
  <c r="I9" i="1"/>
  <c r="P20" i="1"/>
  <c r="P10" i="1"/>
  <c r="P9" i="1"/>
  <c r="P11" i="1" l="1"/>
  <c r="P12" i="1"/>
  <c r="P13" i="1"/>
  <c r="P14" i="1"/>
  <c r="P15" i="1"/>
  <c r="P16" i="1"/>
  <c r="P17" i="1"/>
  <c r="P18" i="1"/>
  <c r="P19" i="1"/>
  <c r="P21" i="1"/>
  <c r="P22" i="1"/>
  <c r="F7" i="1" l="1"/>
  <c r="O11" i="1"/>
  <c r="O12" i="1"/>
  <c r="O13" i="1"/>
  <c r="O14" i="1"/>
  <c r="O15" i="1"/>
  <c r="O16" i="1"/>
  <c r="O17" i="1"/>
  <c r="O18" i="1"/>
  <c r="O19" i="1"/>
  <c r="O20" i="1"/>
  <c r="O21" i="1"/>
  <c r="O22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O10" i="1" l="1"/>
  <c r="E9" i="1"/>
  <c r="O9" i="1" l="1"/>
  <c r="F27" i="1"/>
</calcChain>
</file>

<file path=xl/comments1.xml><?xml version="1.0" encoding="utf-8"?>
<comments xmlns="http://schemas.openxmlformats.org/spreadsheetml/2006/main">
  <authors>
    <author>David Garf Ulfbeck</author>
  </authors>
  <commentList>
    <comment ref="C7" authorId="0">
      <text>
        <r>
          <rPr>
            <b/>
            <sz val="12"/>
            <color indexed="81"/>
            <rFont val="Tahoma"/>
            <family val="2"/>
          </rPr>
          <t>Indtast dato og tid i formatet dag-måned-år timer:minutter 
Eksempel: 10. maj 2012 kl. 8:30 indtastes som 10-05-12 08:30</t>
        </r>
      </text>
    </comment>
    <comment ref="D7" authorId="0">
      <text>
        <r>
          <rPr>
            <b/>
            <sz val="12"/>
            <color indexed="81"/>
            <rFont val="Tahoma"/>
            <family val="2"/>
          </rPr>
          <t>Indtast aktivitet ved levering (MBq)</t>
        </r>
      </text>
    </comment>
    <comment ref="E7" authorId="0">
      <text>
        <r>
          <rPr>
            <b/>
            <sz val="12"/>
            <color indexed="81"/>
            <rFont val="Tahoma"/>
            <family val="2"/>
          </rPr>
          <t>Indtast væskevolumen (ml), som Br-82 pulveret opløses i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" authorId="0">
      <text>
        <r>
          <rPr>
            <b/>
            <sz val="12"/>
            <color indexed="81"/>
            <rFont val="Tahoma"/>
            <family val="2"/>
          </rPr>
          <t>Indtast evt. navn på lækagesporer</t>
        </r>
      </text>
    </comment>
    <comment ref="C9" authorId="0">
      <text>
        <r>
          <rPr>
            <b/>
            <sz val="12"/>
            <color indexed="81"/>
            <rFont val="Tahoma"/>
            <family val="2"/>
          </rPr>
          <t>Udfyldning af dette felt er ikke obligatorisk</t>
        </r>
      </text>
    </comment>
    <comment ref="D9" authorId="0">
      <text>
        <r>
          <rPr>
            <b/>
            <sz val="12"/>
            <color indexed="81"/>
            <rFont val="Tahoma"/>
            <family val="2"/>
          </rPr>
          <t>Indtast timer siden udlevering, brug evt. tidsberegner nedenfor</t>
        </r>
      </text>
    </comment>
    <comment ref="H9" authorId="0">
      <text>
        <r>
          <rPr>
            <b/>
            <sz val="12"/>
            <color indexed="81"/>
            <rFont val="Tahoma"/>
            <family val="2"/>
          </rPr>
          <t>Indtast Br-82 opløsning (ml) overført til transportbeholder ved dagens start</t>
        </r>
      </text>
    </comment>
    <comment ref="J9" authorId="0">
      <text>
        <r>
          <rPr>
            <b/>
            <sz val="12"/>
            <color indexed="81"/>
            <rFont val="Tahoma"/>
            <family val="2"/>
          </rPr>
          <t>Indtast Br-82 opløsning (ml) til rest i transportbeholder ved fyraften</t>
        </r>
      </text>
    </comment>
    <comment ref="D27" authorId="0">
      <text>
        <r>
          <rPr>
            <b/>
            <sz val="12"/>
            <color indexed="81"/>
            <rFont val="Tahoma"/>
            <family val="2"/>
          </rPr>
          <t>Indtast dato og tid i formatet dag-måned-år timer:minutter 
Eksempel: 10. maj 2012 kl. 8:30 indtastes som 10-05-12 08:30</t>
        </r>
      </text>
    </comment>
  </commentList>
</comments>
</file>

<file path=xl/sharedStrings.xml><?xml version="1.0" encoding="utf-8"?>
<sst xmlns="http://schemas.openxmlformats.org/spreadsheetml/2006/main" count="18" uniqueCount="18">
  <si>
    <t>Bruger 1</t>
  </si>
  <si>
    <t xml:space="preserve"> </t>
  </si>
  <si>
    <t>Dato</t>
  </si>
  <si>
    <t>Indtast tidspunkt</t>
  </si>
  <si>
    <t xml:space="preserve">timer </t>
  </si>
  <si>
    <t>Timer siden levering</t>
  </si>
  <si>
    <t>Leveringsdato og tidspunkt</t>
  </si>
  <si>
    <t>Aktivitet ved levering (MBq)</t>
  </si>
  <si>
    <t>Startaktivitet i stamopløsning (MBq/ml)</t>
  </si>
  <si>
    <t>Aktivitet i stamopløsning  (MBq/ml)</t>
  </si>
  <si>
    <t>Restaktivitet i stamopløsning (MBq)</t>
  </si>
  <si>
    <t>Brom-82 regnskab</t>
  </si>
  <si>
    <t>Overført ved dagens start (ml)</t>
  </si>
  <si>
    <t>Aktivitet ved dagens start (MBq)</t>
  </si>
  <si>
    <t>Restvolumen i stamopløsning (ml)</t>
  </si>
  <si>
    <t>Rest ved fyraften              (ml)</t>
  </si>
  <si>
    <t>Beregning af tid siden levering af Br-82</t>
  </si>
  <si>
    <t>Væskevolumen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</si>
</sst>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00000"/>
    <numFmt numFmtId="165" formatCode="0.000"/>
    <numFmt numFmtId="166" formatCode="0.0"/>
    <numFmt numFmtId="167" formatCode="dd/mm/yy\ hh:mm;@"/>
    <numFmt numFmtId="168" formatCode="[h]"/>
    <numFmt numFmtId="169" formatCode="dd/mm/yy\ hh:mm"/>
  </numFmts>
  <fonts count="9" x14ac:knownFonts="1">
    <font>
      <sz val="11"/>
      <color theme="1"/>
      <name val="Calibri"/>
      <family val="2"/>
      <scheme val="minor"/>
    </font>
    <font>
      <b/>
      <sz val="10"/>
      <color rgb="FFFF0000"/>
      <name val="Comic Sans MS"/>
      <family val="4"/>
    </font>
    <font>
      <b/>
      <sz val="10"/>
      <color indexed="10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theme="1"/>
      <name val="Comic Sans MS"/>
      <family val="4"/>
    </font>
    <font>
      <b/>
      <sz val="22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12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/>
    <xf numFmtId="0" fontId="0" fillId="0" borderId="0" xfId="0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/>
    <xf numFmtId="0" fontId="4" fillId="0" borderId="12" xfId="0" applyFont="1" applyBorder="1"/>
    <xf numFmtId="0" fontId="4" fillId="0" borderId="12" xfId="0" applyFont="1" applyBorder="1" applyAlignment="1">
      <alignment wrapText="1"/>
    </xf>
    <xf numFmtId="0" fontId="4" fillId="0" borderId="13" xfId="0" applyFont="1" applyBorder="1"/>
    <xf numFmtId="0" fontId="0" fillId="0" borderId="0" xfId="0" applyBorder="1"/>
    <xf numFmtId="168" fontId="3" fillId="0" borderId="15" xfId="0" applyNumberFormat="1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8" xfId="0" applyBorder="1"/>
    <xf numFmtId="165" fontId="4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 wrapText="1"/>
    </xf>
    <xf numFmtId="0" fontId="0" fillId="0" borderId="11" xfId="0" applyBorder="1"/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165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4" fillId="0" borderId="10" xfId="0" applyFont="1" applyBorder="1"/>
    <xf numFmtId="0" fontId="3" fillId="0" borderId="21" xfId="0" applyFont="1" applyBorder="1" applyAlignment="1">
      <alignment horizontal="center" wrapText="1"/>
    </xf>
    <xf numFmtId="1" fontId="3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166" fontId="3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49" fontId="3" fillId="0" borderId="23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6" xfId="0" applyFont="1" applyBorder="1"/>
    <xf numFmtId="0" fontId="3" fillId="0" borderId="24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/>
    </xf>
    <xf numFmtId="0" fontId="3" fillId="2" borderId="5" xfId="0" applyFont="1" applyFill="1" applyBorder="1" applyAlignment="1" applyProtection="1">
      <alignment horizontal="center"/>
      <protection locked="0"/>
    </xf>
    <xf numFmtId="169" fontId="3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4" fontId="3" fillId="2" borderId="20" xfId="0" applyNumberFormat="1" applyFont="1" applyFill="1" applyBorder="1" applyAlignment="1" applyProtection="1">
      <alignment horizontal="center"/>
      <protection locked="0"/>
    </xf>
    <xf numFmtId="14" fontId="1" fillId="2" borderId="20" xfId="0" applyNumberFormat="1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167" fontId="3" fillId="2" borderId="17" xfId="0" applyNumberFormat="1" applyFont="1" applyFill="1" applyBorder="1" applyAlignment="1" applyProtection="1">
      <alignment horizontal="center"/>
      <protection locked="0"/>
    </xf>
    <xf numFmtId="167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C0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222013</xdr:colOff>
      <xdr:row>2</xdr:row>
      <xdr:rowOff>222714</xdr:rowOff>
    </xdr:from>
    <xdr:to>
      <xdr:col>7</xdr:col>
      <xdr:colOff>301389</xdr:colOff>
      <xdr:row>3</xdr:row>
      <xdr:rowOff>240690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76" y="484652"/>
          <a:ext cx="4960938" cy="875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35"/>
  <sheetViews>
    <sheetView showGridLines="0" tabSelected="1" zoomScale="80" zoomScaleNormal="80" workbookViewId="0">
      <selection activeCell="F37" sqref="F37"/>
    </sheetView>
  </sheetViews>
  <sheetFormatPr defaultRowHeight="15" x14ac:dyDescent="0.25"/>
  <cols>
    <col min="1" max="1" width="3.7109375" customWidth="1"/>
    <col min="2" max="2" width="0.85546875" customWidth="1"/>
    <col min="3" max="4" width="17.7109375" customWidth="1"/>
    <col min="5" max="5" width="17.7109375" style="9" customWidth="1"/>
    <col min="6" max="6" width="17.7109375" customWidth="1"/>
    <col min="7" max="7" width="2.42578125" customWidth="1"/>
    <col min="8" max="10" width="15.7109375" customWidth="1"/>
    <col min="11" max="14" width="2.42578125" customWidth="1"/>
    <col min="15" max="16" width="14.7109375" customWidth="1"/>
    <col min="17" max="17" width="0.85546875" customWidth="1"/>
    <col min="250" max="250" width="21.28515625" customWidth="1"/>
    <col min="253" max="254" width="2.42578125" customWidth="1"/>
    <col min="258" max="258" width="2.42578125" customWidth="1"/>
    <col min="262" max="262" width="2.42578125" customWidth="1"/>
    <col min="266" max="266" width="2.42578125" customWidth="1"/>
    <col min="270" max="270" width="2.42578125" customWidth="1"/>
    <col min="506" max="506" width="21.28515625" customWidth="1"/>
    <col min="509" max="510" width="2.42578125" customWidth="1"/>
    <col min="514" max="514" width="2.42578125" customWidth="1"/>
    <col min="518" max="518" width="2.42578125" customWidth="1"/>
    <col min="522" max="522" width="2.42578125" customWidth="1"/>
    <col min="526" max="526" width="2.42578125" customWidth="1"/>
    <col min="762" max="762" width="21.28515625" customWidth="1"/>
    <col min="765" max="766" width="2.42578125" customWidth="1"/>
    <col min="770" max="770" width="2.42578125" customWidth="1"/>
    <col min="774" max="774" width="2.42578125" customWidth="1"/>
    <col min="778" max="778" width="2.42578125" customWidth="1"/>
    <col min="782" max="782" width="2.42578125" customWidth="1"/>
    <col min="1018" max="1018" width="21.28515625" customWidth="1"/>
    <col min="1021" max="1022" width="2.42578125" customWidth="1"/>
    <col min="1026" max="1026" width="2.42578125" customWidth="1"/>
    <col min="1030" max="1030" width="2.42578125" customWidth="1"/>
    <col min="1034" max="1034" width="2.42578125" customWidth="1"/>
    <col min="1038" max="1038" width="2.42578125" customWidth="1"/>
    <col min="1274" max="1274" width="21.28515625" customWidth="1"/>
    <col min="1277" max="1278" width="2.42578125" customWidth="1"/>
    <col min="1282" max="1282" width="2.42578125" customWidth="1"/>
    <col min="1286" max="1286" width="2.42578125" customWidth="1"/>
    <col min="1290" max="1290" width="2.42578125" customWidth="1"/>
    <col min="1294" max="1294" width="2.42578125" customWidth="1"/>
    <col min="1530" max="1530" width="21.28515625" customWidth="1"/>
    <col min="1533" max="1534" width="2.42578125" customWidth="1"/>
    <col min="1538" max="1538" width="2.42578125" customWidth="1"/>
    <col min="1542" max="1542" width="2.42578125" customWidth="1"/>
    <col min="1546" max="1546" width="2.42578125" customWidth="1"/>
    <col min="1550" max="1550" width="2.42578125" customWidth="1"/>
    <col min="1786" max="1786" width="21.28515625" customWidth="1"/>
    <col min="1789" max="1790" width="2.42578125" customWidth="1"/>
    <col min="1794" max="1794" width="2.42578125" customWidth="1"/>
    <col min="1798" max="1798" width="2.42578125" customWidth="1"/>
    <col min="1802" max="1802" width="2.42578125" customWidth="1"/>
    <col min="1806" max="1806" width="2.42578125" customWidth="1"/>
    <col min="2042" max="2042" width="21.28515625" customWidth="1"/>
    <col min="2045" max="2046" width="2.42578125" customWidth="1"/>
    <col min="2050" max="2050" width="2.42578125" customWidth="1"/>
    <col min="2054" max="2054" width="2.42578125" customWidth="1"/>
    <col min="2058" max="2058" width="2.42578125" customWidth="1"/>
    <col min="2062" max="2062" width="2.42578125" customWidth="1"/>
    <col min="2298" max="2298" width="21.28515625" customWidth="1"/>
    <col min="2301" max="2302" width="2.42578125" customWidth="1"/>
    <col min="2306" max="2306" width="2.42578125" customWidth="1"/>
    <col min="2310" max="2310" width="2.42578125" customWidth="1"/>
    <col min="2314" max="2314" width="2.42578125" customWidth="1"/>
    <col min="2318" max="2318" width="2.42578125" customWidth="1"/>
    <col min="2554" max="2554" width="21.28515625" customWidth="1"/>
    <col min="2557" max="2558" width="2.42578125" customWidth="1"/>
    <col min="2562" max="2562" width="2.42578125" customWidth="1"/>
    <col min="2566" max="2566" width="2.42578125" customWidth="1"/>
    <col min="2570" max="2570" width="2.42578125" customWidth="1"/>
    <col min="2574" max="2574" width="2.42578125" customWidth="1"/>
    <col min="2810" max="2810" width="21.28515625" customWidth="1"/>
    <col min="2813" max="2814" width="2.42578125" customWidth="1"/>
    <col min="2818" max="2818" width="2.42578125" customWidth="1"/>
    <col min="2822" max="2822" width="2.42578125" customWidth="1"/>
    <col min="2826" max="2826" width="2.42578125" customWidth="1"/>
    <col min="2830" max="2830" width="2.42578125" customWidth="1"/>
    <col min="3066" max="3066" width="21.28515625" customWidth="1"/>
    <col min="3069" max="3070" width="2.42578125" customWidth="1"/>
    <col min="3074" max="3074" width="2.42578125" customWidth="1"/>
    <col min="3078" max="3078" width="2.42578125" customWidth="1"/>
    <col min="3082" max="3082" width="2.42578125" customWidth="1"/>
    <col min="3086" max="3086" width="2.42578125" customWidth="1"/>
    <col min="3322" max="3322" width="21.28515625" customWidth="1"/>
    <col min="3325" max="3326" width="2.42578125" customWidth="1"/>
    <col min="3330" max="3330" width="2.42578125" customWidth="1"/>
    <col min="3334" max="3334" width="2.42578125" customWidth="1"/>
    <col min="3338" max="3338" width="2.42578125" customWidth="1"/>
    <col min="3342" max="3342" width="2.42578125" customWidth="1"/>
    <col min="3578" max="3578" width="21.28515625" customWidth="1"/>
    <col min="3581" max="3582" width="2.42578125" customWidth="1"/>
    <col min="3586" max="3586" width="2.42578125" customWidth="1"/>
    <col min="3590" max="3590" width="2.42578125" customWidth="1"/>
    <col min="3594" max="3594" width="2.42578125" customWidth="1"/>
    <col min="3598" max="3598" width="2.42578125" customWidth="1"/>
    <col min="3834" max="3834" width="21.28515625" customWidth="1"/>
    <col min="3837" max="3838" width="2.42578125" customWidth="1"/>
    <col min="3842" max="3842" width="2.42578125" customWidth="1"/>
    <col min="3846" max="3846" width="2.42578125" customWidth="1"/>
    <col min="3850" max="3850" width="2.42578125" customWidth="1"/>
    <col min="3854" max="3854" width="2.42578125" customWidth="1"/>
    <col min="4090" max="4090" width="21.28515625" customWidth="1"/>
    <col min="4093" max="4094" width="2.42578125" customWidth="1"/>
    <col min="4098" max="4098" width="2.42578125" customWidth="1"/>
    <col min="4102" max="4102" width="2.42578125" customWidth="1"/>
    <col min="4106" max="4106" width="2.42578125" customWidth="1"/>
    <col min="4110" max="4110" width="2.42578125" customWidth="1"/>
    <col min="4346" max="4346" width="21.28515625" customWidth="1"/>
    <col min="4349" max="4350" width="2.42578125" customWidth="1"/>
    <col min="4354" max="4354" width="2.42578125" customWidth="1"/>
    <col min="4358" max="4358" width="2.42578125" customWidth="1"/>
    <col min="4362" max="4362" width="2.42578125" customWidth="1"/>
    <col min="4366" max="4366" width="2.42578125" customWidth="1"/>
    <col min="4602" max="4602" width="21.28515625" customWidth="1"/>
    <col min="4605" max="4606" width="2.42578125" customWidth="1"/>
    <col min="4610" max="4610" width="2.42578125" customWidth="1"/>
    <col min="4614" max="4614" width="2.42578125" customWidth="1"/>
    <col min="4618" max="4618" width="2.42578125" customWidth="1"/>
    <col min="4622" max="4622" width="2.42578125" customWidth="1"/>
    <col min="4858" max="4858" width="21.28515625" customWidth="1"/>
    <col min="4861" max="4862" width="2.42578125" customWidth="1"/>
    <col min="4866" max="4866" width="2.42578125" customWidth="1"/>
    <col min="4870" max="4870" width="2.42578125" customWidth="1"/>
    <col min="4874" max="4874" width="2.42578125" customWidth="1"/>
    <col min="4878" max="4878" width="2.42578125" customWidth="1"/>
    <col min="5114" max="5114" width="21.28515625" customWidth="1"/>
    <col min="5117" max="5118" width="2.42578125" customWidth="1"/>
    <col min="5122" max="5122" width="2.42578125" customWidth="1"/>
    <col min="5126" max="5126" width="2.42578125" customWidth="1"/>
    <col min="5130" max="5130" width="2.42578125" customWidth="1"/>
    <col min="5134" max="5134" width="2.42578125" customWidth="1"/>
    <col min="5370" max="5370" width="21.28515625" customWidth="1"/>
    <col min="5373" max="5374" width="2.42578125" customWidth="1"/>
    <col min="5378" max="5378" width="2.42578125" customWidth="1"/>
    <col min="5382" max="5382" width="2.42578125" customWidth="1"/>
    <col min="5386" max="5386" width="2.42578125" customWidth="1"/>
    <col min="5390" max="5390" width="2.42578125" customWidth="1"/>
    <col min="5626" max="5626" width="21.28515625" customWidth="1"/>
    <col min="5629" max="5630" width="2.42578125" customWidth="1"/>
    <col min="5634" max="5634" width="2.42578125" customWidth="1"/>
    <col min="5638" max="5638" width="2.42578125" customWidth="1"/>
    <col min="5642" max="5642" width="2.42578125" customWidth="1"/>
    <col min="5646" max="5646" width="2.42578125" customWidth="1"/>
    <col min="5882" max="5882" width="21.28515625" customWidth="1"/>
    <col min="5885" max="5886" width="2.42578125" customWidth="1"/>
    <col min="5890" max="5890" width="2.42578125" customWidth="1"/>
    <col min="5894" max="5894" width="2.42578125" customWidth="1"/>
    <col min="5898" max="5898" width="2.42578125" customWidth="1"/>
    <col min="5902" max="5902" width="2.42578125" customWidth="1"/>
    <col min="6138" max="6138" width="21.28515625" customWidth="1"/>
    <col min="6141" max="6142" width="2.42578125" customWidth="1"/>
    <col min="6146" max="6146" width="2.42578125" customWidth="1"/>
    <col min="6150" max="6150" width="2.42578125" customWidth="1"/>
    <col min="6154" max="6154" width="2.42578125" customWidth="1"/>
    <col min="6158" max="6158" width="2.42578125" customWidth="1"/>
    <col min="6394" max="6394" width="21.28515625" customWidth="1"/>
    <col min="6397" max="6398" width="2.42578125" customWidth="1"/>
    <col min="6402" max="6402" width="2.42578125" customWidth="1"/>
    <col min="6406" max="6406" width="2.42578125" customWidth="1"/>
    <col min="6410" max="6410" width="2.42578125" customWidth="1"/>
    <col min="6414" max="6414" width="2.42578125" customWidth="1"/>
    <col min="6650" max="6650" width="21.28515625" customWidth="1"/>
    <col min="6653" max="6654" width="2.42578125" customWidth="1"/>
    <col min="6658" max="6658" width="2.42578125" customWidth="1"/>
    <col min="6662" max="6662" width="2.42578125" customWidth="1"/>
    <col min="6666" max="6666" width="2.42578125" customWidth="1"/>
    <col min="6670" max="6670" width="2.42578125" customWidth="1"/>
    <col min="6906" max="6906" width="21.28515625" customWidth="1"/>
    <col min="6909" max="6910" width="2.42578125" customWidth="1"/>
    <col min="6914" max="6914" width="2.42578125" customWidth="1"/>
    <col min="6918" max="6918" width="2.42578125" customWidth="1"/>
    <col min="6922" max="6922" width="2.42578125" customWidth="1"/>
    <col min="6926" max="6926" width="2.42578125" customWidth="1"/>
    <col min="7162" max="7162" width="21.28515625" customWidth="1"/>
    <col min="7165" max="7166" width="2.42578125" customWidth="1"/>
    <col min="7170" max="7170" width="2.42578125" customWidth="1"/>
    <col min="7174" max="7174" width="2.42578125" customWidth="1"/>
    <col min="7178" max="7178" width="2.42578125" customWidth="1"/>
    <col min="7182" max="7182" width="2.42578125" customWidth="1"/>
    <col min="7418" max="7418" width="21.28515625" customWidth="1"/>
    <col min="7421" max="7422" width="2.42578125" customWidth="1"/>
    <col min="7426" max="7426" width="2.42578125" customWidth="1"/>
    <col min="7430" max="7430" width="2.42578125" customWidth="1"/>
    <col min="7434" max="7434" width="2.42578125" customWidth="1"/>
    <col min="7438" max="7438" width="2.42578125" customWidth="1"/>
    <col min="7674" max="7674" width="21.28515625" customWidth="1"/>
    <col min="7677" max="7678" width="2.42578125" customWidth="1"/>
    <col min="7682" max="7682" width="2.42578125" customWidth="1"/>
    <col min="7686" max="7686" width="2.42578125" customWidth="1"/>
    <col min="7690" max="7690" width="2.42578125" customWidth="1"/>
    <col min="7694" max="7694" width="2.42578125" customWidth="1"/>
    <col min="7930" max="7930" width="21.28515625" customWidth="1"/>
    <col min="7933" max="7934" width="2.42578125" customWidth="1"/>
    <col min="7938" max="7938" width="2.42578125" customWidth="1"/>
    <col min="7942" max="7942" width="2.42578125" customWidth="1"/>
    <col min="7946" max="7946" width="2.42578125" customWidth="1"/>
    <col min="7950" max="7950" width="2.42578125" customWidth="1"/>
    <col min="8186" max="8186" width="21.28515625" customWidth="1"/>
    <col min="8189" max="8190" width="2.42578125" customWidth="1"/>
    <col min="8194" max="8194" width="2.42578125" customWidth="1"/>
    <col min="8198" max="8198" width="2.42578125" customWidth="1"/>
    <col min="8202" max="8202" width="2.42578125" customWidth="1"/>
    <col min="8206" max="8206" width="2.42578125" customWidth="1"/>
    <col min="8442" max="8442" width="21.28515625" customWidth="1"/>
    <col min="8445" max="8446" width="2.42578125" customWidth="1"/>
    <col min="8450" max="8450" width="2.42578125" customWidth="1"/>
    <col min="8454" max="8454" width="2.42578125" customWidth="1"/>
    <col min="8458" max="8458" width="2.42578125" customWidth="1"/>
    <col min="8462" max="8462" width="2.42578125" customWidth="1"/>
    <col min="8698" max="8698" width="21.28515625" customWidth="1"/>
    <col min="8701" max="8702" width="2.42578125" customWidth="1"/>
    <col min="8706" max="8706" width="2.42578125" customWidth="1"/>
    <col min="8710" max="8710" width="2.42578125" customWidth="1"/>
    <col min="8714" max="8714" width="2.42578125" customWidth="1"/>
    <col min="8718" max="8718" width="2.42578125" customWidth="1"/>
    <col min="8954" max="8954" width="21.28515625" customWidth="1"/>
    <col min="8957" max="8958" width="2.42578125" customWidth="1"/>
    <col min="8962" max="8962" width="2.42578125" customWidth="1"/>
    <col min="8966" max="8966" width="2.42578125" customWidth="1"/>
    <col min="8970" max="8970" width="2.42578125" customWidth="1"/>
    <col min="8974" max="8974" width="2.42578125" customWidth="1"/>
    <col min="9210" max="9210" width="21.28515625" customWidth="1"/>
    <col min="9213" max="9214" width="2.42578125" customWidth="1"/>
    <col min="9218" max="9218" width="2.42578125" customWidth="1"/>
    <col min="9222" max="9222" width="2.42578125" customWidth="1"/>
    <col min="9226" max="9226" width="2.42578125" customWidth="1"/>
    <col min="9230" max="9230" width="2.42578125" customWidth="1"/>
    <col min="9466" max="9466" width="21.28515625" customWidth="1"/>
    <col min="9469" max="9470" width="2.42578125" customWidth="1"/>
    <col min="9474" max="9474" width="2.42578125" customWidth="1"/>
    <col min="9478" max="9478" width="2.42578125" customWidth="1"/>
    <col min="9482" max="9482" width="2.42578125" customWidth="1"/>
    <col min="9486" max="9486" width="2.42578125" customWidth="1"/>
    <col min="9722" max="9722" width="21.28515625" customWidth="1"/>
    <col min="9725" max="9726" width="2.42578125" customWidth="1"/>
    <col min="9730" max="9730" width="2.42578125" customWidth="1"/>
    <col min="9734" max="9734" width="2.42578125" customWidth="1"/>
    <col min="9738" max="9738" width="2.42578125" customWidth="1"/>
    <col min="9742" max="9742" width="2.42578125" customWidth="1"/>
    <col min="9978" max="9978" width="21.28515625" customWidth="1"/>
    <col min="9981" max="9982" width="2.42578125" customWidth="1"/>
    <col min="9986" max="9986" width="2.42578125" customWidth="1"/>
    <col min="9990" max="9990" width="2.42578125" customWidth="1"/>
    <col min="9994" max="9994" width="2.42578125" customWidth="1"/>
    <col min="9998" max="9998" width="2.42578125" customWidth="1"/>
    <col min="10234" max="10234" width="21.28515625" customWidth="1"/>
    <col min="10237" max="10238" width="2.42578125" customWidth="1"/>
    <col min="10242" max="10242" width="2.42578125" customWidth="1"/>
    <col min="10246" max="10246" width="2.42578125" customWidth="1"/>
    <col min="10250" max="10250" width="2.42578125" customWidth="1"/>
    <col min="10254" max="10254" width="2.42578125" customWidth="1"/>
    <col min="10490" max="10490" width="21.28515625" customWidth="1"/>
    <col min="10493" max="10494" width="2.42578125" customWidth="1"/>
    <col min="10498" max="10498" width="2.42578125" customWidth="1"/>
    <col min="10502" max="10502" width="2.42578125" customWidth="1"/>
    <col min="10506" max="10506" width="2.42578125" customWidth="1"/>
    <col min="10510" max="10510" width="2.42578125" customWidth="1"/>
    <col min="10746" max="10746" width="21.28515625" customWidth="1"/>
    <col min="10749" max="10750" width="2.42578125" customWidth="1"/>
    <col min="10754" max="10754" width="2.42578125" customWidth="1"/>
    <col min="10758" max="10758" width="2.42578125" customWidth="1"/>
    <col min="10762" max="10762" width="2.42578125" customWidth="1"/>
    <col min="10766" max="10766" width="2.42578125" customWidth="1"/>
    <col min="11002" max="11002" width="21.28515625" customWidth="1"/>
    <col min="11005" max="11006" width="2.42578125" customWidth="1"/>
    <col min="11010" max="11010" width="2.42578125" customWidth="1"/>
    <col min="11014" max="11014" width="2.42578125" customWidth="1"/>
    <col min="11018" max="11018" width="2.42578125" customWidth="1"/>
    <col min="11022" max="11022" width="2.42578125" customWidth="1"/>
    <col min="11258" max="11258" width="21.28515625" customWidth="1"/>
    <col min="11261" max="11262" width="2.42578125" customWidth="1"/>
    <col min="11266" max="11266" width="2.42578125" customWidth="1"/>
    <col min="11270" max="11270" width="2.42578125" customWidth="1"/>
    <col min="11274" max="11274" width="2.42578125" customWidth="1"/>
    <col min="11278" max="11278" width="2.42578125" customWidth="1"/>
    <col min="11514" max="11514" width="21.28515625" customWidth="1"/>
    <col min="11517" max="11518" width="2.42578125" customWidth="1"/>
    <col min="11522" max="11522" width="2.42578125" customWidth="1"/>
    <col min="11526" max="11526" width="2.42578125" customWidth="1"/>
    <col min="11530" max="11530" width="2.42578125" customWidth="1"/>
    <col min="11534" max="11534" width="2.42578125" customWidth="1"/>
    <col min="11770" max="11770" width="21.28515625" customWidth="1"/>
    <col min="11773" max="11774" width="2.42578125" customWidth="1"/>
    <col min="11778" max="11778" width="2.42578125" customWidth="1"/>
    <col min="11782" max="11782" width="2.42578125" customWidth="1"/>
    <col min="11786" max="11786" width="2.42578125" customWidth="1"/>
    <col min="11790" max="11790" width="2.42578125" customWidth="1"/>
    <col min="12026" max="12026" width="21.28515625" customWidth="1"/>
    <col min="12029" max="12030" width="2.42578125" customWidth="1"/>
    <col min="12034" max="12034" width="2.42578125" customWidth="1"/>
    <col min="12038" max="12038" width="2.42578125" customWidth="1"/>
    <col min="12042" max="12042" width="2.42578125" customWidth="1"/>
    <col min="12046" max="12046" width="2.42578125" customWidth="1"/>
    <col min="12282" max="12282" width="21.28515625" customWidth="1"/>
    <col min="12285" max="12286" width="2.42578125" customWidth="1"/>
    <col min="12290" max="12290" width="2.42578125" customWidth="1"/>
    <col min="12294" max="12294" width="2.42578125" customWidth="1"/>
    <col min="12298" max="12298" width="2.42578125" customWidth="1"/>
    <col min="12302" max="12302" width="2.42578125" customWidth="1"/>
    <col min="12538" max="12538" width="21.28515625" customWidth="1"/>
    <col min="12541" max="12542" width="2.42578125" customWidth="1"/>
    <col min="12546" max="12546" width="2.42578125" customWidth="1"/>
    <col min="12550" max="12550" width="2.42578125" customWidth="1"/>
    <col min="12554" max="12554" width="2.42578125" customWidth="1"/>
    <col min="12558" max="12558" width="2.42578125" customWidth="1"/>
    <col min="12794" max="12794" width="21.28515625" customWidth="1"/>
    <col min="12797" max="12798" width="2.42578125" customWidth="1"/>
    <col min="12802" max="12802" width="2.42578125" customWidth="1"/>
    <col min="12806" max="12806" width="2.42578125" customWidth="1"/>
    <col min="12810" max="12810" width="2.42578125" customWidth="1"/>
    <col min="12814" max="12814" width="2.42578125" customWidth="1"/>
    <col min="13050" max="13050" width="21.28515625" customWidth="1"/>
    <col min="13053" max="13054" width="2.42578125" customWidth="1"/>
    <col min="13058" max="13058" width="2.42578125" customWidth="1"/>
    <col min="13062" max="13062" width="2.42578125" customWidth="1"/>
    <col min="13066" max="13066" width="2.42578125" customWidth="1"/>
    <col min="13070" max="13070" width="2.42578125" customWidth="1"/>
    <col min="13306" max="13306" width="21.28515625" customWidth="1"/>
    <col min="13309" max="13310" width="2.42578125" customWidth="1"/>
    <col min="13314" max="13314" width="2.42578125" customWidth="1"/>
    <col min="13318" max="13318" width="2.42578125" customWidth="1"/>
    <col min="13322" max="13322" width="2.42578125" customWidth="1"/>
    <col min="13326" max="13326" width="2.42578125" customWidth="1"/>
    <col min="13562" max="13562" width="21.28515625" customWidth="1"/>
    <col min="13565" max="13566" width="2.42578125" customWidth="1"/>
    <col min="13570" max="13570" width="2.42578125" customWidth="1"/>
    <col min="13574" max="13574" width="2.42578125" customWidth="1"/>
    <col min="13578" max="13578" width="2.42578125" customWidth="1"/>
    <col min="13582" max="13582" width="2.42578125" customWidth="1"/>
    <col min="13818" max="13818" width="21.28515625" customWidth="1"/>
    <col min="13821" max="13822" width="2.42578125" customWidth="1"/>
    <col min="13826" max="13826" width="2.42578125" customWidth="1"/>
    <col min="13830" max="13830" width="2.42578125" customWidth="1"/>
    <col min="13834" max="13834" width="2.42578125" customWidth="1"/>
    <col min="13838" max="13838" width="2.42578125" customWidth="1"/>
    <col min="14074" max="14074" width="21.28515625" customWidth="1"/>
    <col min="14077" max="14078" width="2.42578125" customWidth="1"/>
    <col min="14082" max="14082" width="2.42578125" customWidth="1"/>
    <col min="14086" max="14086" width="2.42578125" customWidth="1"/>
    <col min="14090" max="14090" width="2.42578125" customWidth="1"/>
    <col min="14094" max="14094" width="2.42578125" customWidth="1"/>
    <col min="14330" max="14330" width="21.28515625" customWidth="1"/>
    <col min="14333" max="14334" width="2.42578125" customWidth="1"/>
    <col min="14338" max="14338" width="2.42578125" customWidth="1"/>
    <col min="14342" max="14342" width="2.42578125" customWidth="1"/>
    <col min="14346" max="14346" width="2.42578125" customWidth="1"/>
    <col min="14350" max="14350" width="2.42578125" customWidth="1"/>
    <col min="14586" max="14586" width="21.28515625" customWidth="1"/>
    <col min="14589" max="14590" width="2.42578125" customWidth="1"/>
    <col min="14594" max="14594" width="2.42578125" customWidth="1"/>
    <col min="14598" max="14598" width="2.42578125" customWidth="1"/>
    <col min="14602" max="14602" width="2.42578125" customWidth="1"/>
    <col min="14606" max="14606" width="2.42578125" customWidth="1"/>
    <col min="14842" max="14842" width="21.28515625" customWidth="1"/>
    <col min="14845" max="14846" width="2.42578125" customWidth="1"/>
    <col min="14850" max="14850" width="2.42578125" customWidth="1"/>
    <col min="14854" max="14854" width="2.42578125" customWidth="1"/>
    <col min="14858" max="14858" width="2.42578125" customWidth="1"/>
    <col min="14862" max="14862" width="2.42578125" customWidth="1"/>
    <col min="15098" max="15098" width="21.28515625" customWidth="1"/>
    <col min="15101" max="15102" width="2.42578125" customWidth="1"/>
    <col min="15106" max="15106" width="2.42578125" customWidth="1"/>
    <col min="15110" max="15110" width="2.42578125" customWidth="1"/>
    <col min="15114" max="15114" width="2.42578125" customWidth="1"/>
    <col min="15118" max="15118" width="2.42578125" customWidth="1"/>
    <col min="15354" max="15354" width="21.28515625" customWidth="1"/>
    <col min="15357" max="15358" width="2.42578125" customWidth="1"/>
    <col min="15362" max="15362" width="2.42578125" customWidth="1"/>
    <col min="15366" max="15366" width="2.42578125" customWidth="1"/>
    <col min="15370" max="15370" width="2.42578125" customWidth="1"/>
    <col min="15374" max="15374" width="2.42578125" customWidth="1"/>
    <col min="15610" max="15610" width="21.28515625" customWidth="1"/>
    <col min="15613" max="15614" width="2.42578125" customWidth="1"/>
    <col min="15618" max="15618" width="2.42578125" customWidth="1"/>
    <col min="15622" max="15622" width="2.42578125" customWidth="1"/>
    <col min="15626" max="15626" width="2.42578125" customWidth="1"/>
    <col min="15630" max="15630" width="2.42578125" customWidth="1"/>
    <col min="15866" max="15866" width="21.28515625" customWidth="1"/>
    <col min="15869" max="15870" width="2.42578125" customWidth="1"/>
    <col min="15874" max="15874" width="2.42578125" customWidth="1"/>
    <col min="15878" max="15878" width="2.42578125" customWidth="1"/>
    <col min="15882" max="15882" width="2.42578125" customWidth="1"/>
    <col min="15886" max="15886" width="2.42578125" customWidth="1"/>
    <col min="16122" max="16122" width="21.28515625" customWidth="1"/>
    <col min="16125" max="16126" width="2.42578125" customWidth="1"/>
    <col min="16130" max="16130" width="2.42578125" customWidth="1"/>
    <col min="16134" max="16134" width="2.42578125" customWidth="1"/>
    <col min="16138" max="16138" width="2.42578125" customWidth="1"/>
    <col min="16142" max="16142" width="2.42578125" customWidth="1"/>
  </cols>
  <sheetData>
    <row r="1" spans="2:17" ht="15.75" thickBot="1" x14ac:dyDescent="0.3"/>
    <row r="2" spans="2:17" ht="4.5" customHeight="1" thickBot="1" x14ac:dyDescent="0.3">
      <c r="B2" s="23"/>
      <c r="C2" s="24"/>
      <c r="D2" s="24"/>
      <c r="E2" s="25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6"/>
    </row>
    <row r="3" spans="2:17" ht="67.5" customHeight="1" x14ac:dyDescent="0.25">
      <c r="B3" s="14"/>
      <c r="C3" s="23"/>
      <c r="D3" s="24"/>
      <c r="E3" s="25"/>
      <c r="F3" s="24"/>
      <c r="G3" s="24"/>
      <c r="H3" s="24"/>
      <c r="I3" s="24"/>
      <c r="J3" s="24"/>
      <c r="K3" s="24"/>
      <c r="L3" s="24"/>
      <c r="M3" s="24"/>
      <c r="N3" s="24"/>
      <c r="O3" s="24"/>
      <c r="P3" s="26"/>
      <c r="Q3" s="15"/>
    </row>
    <row r="4" spans="2:17" ht="24" customHeight="1" x14ac:dyDescent="0.25">
      <c r="B4" s="14"/>
      <c r="C4" s="14"/>
      <c r="D4" s="20"/>
      <c r="E4" s="11"/>
      <c r="F4" s="20"/>
      <c r="G4" s="20"/>
      <c r="H4" s="20"/>
      <c r="I4" s="20"/>
      <c r="J4" s="20"/>
      <c r="K4" s="20"/>
      <c r="L4" s="20"/>
      <c r="M4" s="20"/>
      <c r="N4" s="20"/>
      <c r="O4" s="20"/>
      <c r="P4" s="15"/>
      <c r="Q4" s="15"/>
    </row>
    <row r="5" spans="2:17" ht="46.5" customHeight="1" thickBot="1" x14ac:dyDescent="0.3">
      <c r="B5" s="14"/>
      <c r="C5" s="55" t="s">
        <v>11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7"/>
      <c r="Q5" s="15"/>
    </row>
    <row r="6" spans="2:17" ht="49.5" x14ac:dyDescent="0.35">
      <c r="B6" s="14"/>
      <c r="C6" s="46" t="s">
        <v>6</v>
      </c>
      <c r="D6" s="43" t="s">
        <v>7</v>
      </c>
      <c r="E6" s="47" t="s">
        <v>17</v>
      </c>
      <c r="F6" s="39" t="s">
        <v>8</v>
      </c>
      <c r="G6" s="31"/>
      <c r="H6" s="32"/>
      <c r="I6" s="32"/>
      <c r="J6" s="33"/>
      <c r="K6" s="34"/>
      <c r="L6" s="35"/>
      <c r="M6" s="12"/>
      <c r="N6" s="12"/>
      <c r="O6" s="12"/>
      <c r="P6" s="13"/>
      <c r="Q6" s="15"/>
    </row>
    <row r="7" spans="2:17" ht="16.5" x14ac:dyDescent="0.35">
      <c r="B7" s="14"/>
      <c r="C7" s="51">
        <v>41037.354166666664</v>
      </c>
      <c r="D7" s="52">
        <v>1000</v>
      </c>
      <c r="E7" s="52"/>
      <c r="F7" s="40" t="str">
        <f>IF(E7="","",(D7/E7))</f>
        <v/>
      </c>
      <c r="G7" s="8"/>
      <c r="H7" s="60" t="s">
        <v>0</v>
      </c>
      <c r="I7" s="61"/>
      <c r="J7" s="62"/>
      <c r="K7" s="2"/>
      <c r="L7" s="27"/>
      <c r="M7" s="8"/>
      <c r="N7" s="8"/>
      <c r="O7" s="8"/>
      <c r="P7" s="36"/>
      <c r="Q7" s="15"/>
    </row>
    <row r="8" spans="2:17" ht="49.5" x14ac:dyDescent="0.35">
      <c r="B8" s="14"/>
      <c r="C8" s="42" t="s">
        <v>2</v>
      </c>
      <c r="D8" s="41" t="s">
        <v>5</v>
      </c>
      <c r="E8" s="41" t="s">
        <v>9</v>
      </c>
      <c r="F8" s="48"/>
      <c r="G8" s="8"/>
      <c r="H8" s="41" t="s">
        <v>12</v>
      </c>
      <c r="I8" s="28" t="s">
        <v>13</v>
      </c>
      <c r="J8" s="41" t="s">
        <v>15</v>
      </c>
      <c r="K8" s="3"/>
      <c r="L8" s="3"/>
      <c r="M8" s="3"/>
      <c r="N8" s="3"/>
      <c r="O8" s="44" t="s">
        <v>10</v>
      </c>
      <c r="P8" s="37" t="s">
        <v>14</v>
      </c>
      <c r="Q8" s="15"/>
    </row>
    <row r="9" spans="2:17" ht="16.5" x14ac:dyDescent="0.35">
      <c r="B9" s="14"/>
      <c r="C9" s="53">
        <v>41038</v>
      </c>
      <c r="D9" s="50"/>
      <c r="E9" s="4" t="str">
        <f>IF(D9="","",$F$7*EXP(-0.019636*D9))</f>
        <v/>
      </c>
      <c r="F9" s="49"/>
      <c r="G9" s="8"/>
      <c r="H9" s="52"/>
      <c r="I9" s="5" t="str">
        <f>IF(E9="","",E9*H9)</f>
        <v/>
      </c>
      <c r="J9" s="52"/>
      <c r="K9" s="6"/>
      <c r="L9" s="6"/>
      <c r="M9" s="6"/>
      <c r="N9" s="6"/>
      <c r="O9" s="5" t="str">
        <f>IF(D9="","",P9*E9)</f>
        <v/>
      </c>
      <c r="P9" s="38" t="str">
        <f>IF(D9="","",$E$7-H9)</f>
        <v/>
      </c>
      <c r="Q9" s="15"/>
    </row>
    <row r="10" spans="2:17" ht="16.5" x14ac:dyDescent="0.35">
      <c r="B10" s="14"/>
      <c r="C10" s="53"/>
      <c r="D10" s="50"/>
      <c r="E10" s="4" t="str">
        <f t="shared" ref="E10:E22" si="0">IF(D10="","",$F$7*EXP(-0.019636*D10))</f>
        <v/>
      </c>
      <c r="F10" s="49"/>
      <c r="G10" s="8"/>
      <c r="H10" s="52"/>
      <c r="I10" s="5" t="str">
        <f>IF(E10="","",E10*(H10+J9))</f>
        <v/>
      </c>
      <c r="J10" s="52"/>
      <c r="K10" s="6"/>
      <c r="L10" s="6"/>
      <c r="M10" s="6"/>
      <c r="N10" s="6"/>
      <c r="O10" s="5" t="str">
        <f t="shared" ref="O10:O22" si="1">IF(D10="","",P10*E10)</f>
        <v/>
      </c>
      <c r="P10" s="38" t="str">
        <f>IF(D10="","",P9-H10)</f>
        <v/>
      </c>
      <c r="Q10" s="15"/>
    </row>
    <row r="11" spans="2:17" ht="16.5" x14ac:dyDescent="0.35">
      <c r="B11" s="14"/>
      <c r="C11" s="53"/>
      <c r="D11" s="50"/>
      <c r="E11" s="4" t="str">
        <f t="shared" si="0"/>
        <v/>
      </c>
      <c r="F11" s="49"/>
      <c r="G11" s="8"/>
      <c r="H11" s="52"/>
      <c r="I11" s="5" t="str">
        <f t="shared" ref="I11:I22" si="2">IF(E11="","",E11*(H11+J10))</f>
        <v/>
      </c>
      <c r="J11" s="52"/>
      <c r="K11" s="6"/>
      <c r="L11" s="6"/>
      <c r="M11" s="6"/>
      <c r="N11" s="6"/>
      <c r="O11" s="5" t="str">
        <f t="shared" si="1"/>
        <v/>
      </c>
      <c r="P11" s="38" t="str">
        <f t="shared" ref="P11:P22" si="3">IF(D11="","",P10-H11)</f>
        <v/>
      </c>
      <c r="Q11" s="15"/>
    </row>
    <row r="12" spans="2:17" ht="16.5" x14ac:dyDescent="0.35">
      <c r="B12" s="14"/>
      <c r="C12" s="53"/>
      <c r="D12" s="50"/>
      <c r="E12" s="4" t="str">
        <f t="shared" si="0"/>
        <v/>
      </c>
      <c r="F12" s="49"/>
      <c r="G12" s="8"/>
      <c r="H12" s="52"/>
      <c r="I12" s="5" t="str">
        <f t="shared" si="2"/>
        <v/>
      </c>
      <c r="J12" s="52"/>
      <c r="K12" s="6"/>
      <c r="L12" s="6"/>
      <c r="M12" s="6"/>
      <c r="N12" s="6"/>
      <c r="O12" s="5" t="str">
        <f t="shared" si="1"/>
        <v/>
      </c>
      <c r="P12" s="38" t="str">
        <f t="shared" si="3"/>
        <v/>
      </c>
      <c r="Q12" s="15"/>
    </row>
    <row r="13" spans="2:17" ht="16.5" x14ac:dyDescent="0.35">
      <c r="B13" s="14"/>
      <c r="C13" s="54"/>
      <c r="D13" s="50"/>
      <c r="E13" s="4" t="str">
        <f t="shared" si="0"/>
        <v/>
      </c>
      <c r="F13" s="49"/>
      <c r="G13" s="8"/>
      <c r="H13" s="52"/>
      <c r="I13" s="5" t="str">
        <f t="shared" si="2"/>
        <v/>
      </c>
      <c r="J13" s="52"/>
      <c r="K13" s="6"/>
      <c r="L13" s="6"/>
      <c r="M13" s="6"/>
      <c r="N13" s="6"/>
      <c r="O13" s="5" t="str">
        <f t="shared" si="1"/>
        <v/>
      </c>
      <c r="P13" s="38" t="str">
        <f t="shared" si="3"/>
        <v/>
      </c>
      <c r="Q13" s="15"/>
    </row>
    <row r="14" spans="2:17" ht="16.5" x14ac:dyDescent="0.35">
      <c r="B14" s="14"/>
      <c r="C14" s="54"/>
      <c r="D14" s="50"/>
      <c r="E14" s="4" t="str">
        <f t="shared" si="0"/>
        <v/>
      </c>
      <c r="F14" s="49"/>
      <c r="G14" s="8"/>
      <c r="H14" s="52"/>
      <c r="I14" s="5" t="str">
        <f t="shared" si="2"/>
        <v/>
      </c>
      <c r="J14" s="52"/>
      <c r="K14" s="6"/>
      <c r="L14" s="6"/>
      <c r="M14" s="6"/>
      <c r="N14" s="6"/>
      <c r="O14" s="5" t="str">
        <f t="shared" si="1"/>
        <v/>
      </c>
      <c r="P14" s="38" t="str">
        <f t="shared" si="3"/>
        <v/>
      </c>
      <c r="Q14" s="15"/>
    </row>
    <row r="15" spans="2:17" ht="16.5" x14ac:dyDescent="0.35">
      <c r="B15" s="14"/>
      <c r="C15" s="54"/>
      <c r="D15" s="50"/>
      <c r="E15" s="4" t="str">
        <f t="shared" si="0"/>
        <v/>
      </c>
      <c r="F15" s="49"/>
      <c r="G15" s="8"/>
      <c r="H15" s="52"/>
      <c r="I15" s="5" t="str">
        <f t="shared" si="2"/>
        <v/>
      </c>
      <c r="J15" s="52"/>
      <c r="K15" s="6"/>
      <c r="L15" s="6"/>
      <c r="M15" s="6"/>
      <c r="N15" s="6"/>
      <c r="O15" s="5" t="str">
        <f t="shared" si="1"/>
        <v/>
      </c>
      <c r="P15" s="38" t="str">
        <f t="shared" si="3"/>
        <v/>
      </c>
      <c r="Q15" s="15"/>
    </row>
    <row r="16" spans="2:17" ht="16.5" x14ac:dyDescent="0.35">
      <c r="B16" s="14"/>
      <c r="C16" s="54"/>
      <c r="D16" s="50"/>
      <c r="E16" s="4" t="str">
        <f t="shared" si="0"/>
        <v/>
      </c>
      <c r="F16" s="49"/>
      <c r="G16" s="8"/>
      <c r="H16" s="52"/>
      <c r="I16" s="5" t="str">
        <f t="shared" si="2"/>
        <v/>
      </c>
      <c r="J16" s="52"/>
      <c r="K16" s="6"/>
      <c r="L16" s="6"/>
      <c r="M16" s="6"/>
      <c r="N16" s="6"/>
      <c r="O16" s="5" t="str">
        <f t="shared" si="1"/>
        <v/>
      </c>
      <c r="P16" s="38" t="str">
        <f t="shared" si="3"/>
        <v/>
      </c>
      <c r="Q16" s="15"/>
    </row>
    <row r="17" spans="2:17" ht="16.5" x14ac:dyDescent="0.35">
      <c r="B17" s="14"/>
      <c r="C17" s="54"/>
      <c r="D17" s="50"/>
      <c r="E17" s="4" t="str">
        <f t="shared" si="0"/>
        <v/>
      </c>
      <c r="F17" s="49"/>
      <c r="G17" s="8"/>
      <c r="H17" s="52"/>
      <c r="I17" s="5" t="str">
        <f t="shared" si="2"/>
        <v/>
      </c>
      <c r="J17" s="52"/>
      <c r="K17" s="6"/>
      <c r="L17" s="6"/>
      <c r="M17" s="6"/>
      <c r="N17" s="6"/>
      <c r="O17" s="5" t="str">
        <f t="shared" si="1"/>
        <v/>
      </c>
      <c r="P17" s="38" t="str">
        <f t="shared" si="3"/>
        <v/>
      </c>
      <c r="Q17" s="15"/>
    </row>
    <row r="18" spans="2:17" ht="16.5" x14ac:dyDescent="0.35">
      <c r="B18" s="14"/>
      <c r="C18" s="54"/>
      <c r="D18" s="50"/>
      <c r="E18" s="4" t="str">
        <f t="shared" si="0"/>
        <v/>
      </c>
      <c r="F18" s="49"/>
      <c r="G18" s="8"/>
      <c r="H18" s="52"/>
      <c r="I18" s="5" t="str">
        <f t="shared" si="2"/>
        <v/>
      </c>
      <c r="J18" s="52"/>
      <c r="K18" s="6"/>
      <c r="L18" s="6"/>
      <c r="M18" s="6"/>
      <c r="N18" s="6"/>
      <c r="O18" s="5" t="str">
        <f t="shared" si="1"/>
        <v/>
      </c>
      <c r="P18" s="38" t="str">
        <f t="shared" si="3"/>
        <v/>
      </c>
      <c r="Q18" s="15"/>
    </row>
    <row r="19" spans="2:17" ht="16.5" x14ac:dyDescent="0.35">
      <c r="B19" s="14"/>
      <c r="C19" s="54"/>
      <c r="D19" s="50"/>
      <c r="E19" s="4" t="str">
        <f t="shared" si="0"/>
        <v/>
      </c>
      <c r="F19" s="49"/>
      <c r="G19" s="8"/>
      <c r="H19" s="52"/>
      <c r="I19" s="5" t="str">
        <f t="shared" si="2"/>
        <v/>
      </c>
      <c r="J19" s="52"/>
      <c r="K19" s="6"/>
      <c r="L19" s="6"/>
      <c r="M19" s="6"/>
      <c r="N19" s="6"/>
      <c r="O19" s="5" t="str">
        <f t="shared" si="1"/>
        <v/>
      </c>
      <c r="P19" s="38" t="str">
        <f t="shared" si="3"/>
        <v/>
      </c>
      <c r="Q19" s="15"/>
    </row>
    <row r="20" spans="2:17" ht="16.5" x14ac:dyDescent="0.35">
      <c r="B20" s="14"/>
      <c r="C20" s="54"/>
      <c r="D20" s="50"/>
      <c r="E20" s="4" t="str">
        <f t="shared" si="0"/>
        <v/>
      </c>
      <c r="F20" s="49"/>
      <c r="G20" s="8"/>
      <c r="H20" s="52"/>
      <c r="I20" s="5" t="str">
        <f t="shared" si="2"/>
        <v/>
      </c>
      <c r="J20" s="52"/>
      <c r="K20" s="6"/>
      <c r="L20" s="6"/>
      <c r="M20" s="6"/>
      <c r="N20" s="6"/>
      <c r="O20" s="5" t="str">
        <f t="shared" si="1"/>
        <v/>
      </c>
      <c r="P20" s="38" t="str">
        <f>IF(D20="","",P19-H20)</f>
        <v/>
      </c>
      <c r="Q20" s="15"/>
    </row>
    <row r="21" spans="2:17" ht="16.5" x14ac:dyDescent="0.35">
      <c r="B21" s="14"/>
      <c r="C21" s="54"/>
      <c r="D21" s="50"/>
      <c r="E21" s="4" t="str">
        <f t="shared" si="0"/>
        <v/>
      </c>
      <c r="F21" s="49"/>
      <c r="G21" s="8"/>
      <c r="H21" s="52"/>
      <c r="I21" s="5" t="str">
        <f t="shared" si="2"/>
        <v/>
      </c>
      <c r="J21" s="52"/>
      <c r="K21" s="6"/>
      <c r="L21" s="6"/>
      <c r="M21" s="6"/>
      <c r="N21" s="6"/>
      <c r="O21" s="5" t="str">
        <f t="shared" si="1"/>
        <v/>
      </c>
      <c r="P21" s="38" t="str">
        <f t="shared" si="3"/>
        <v/>
      </c>
      <c r="Q21" s="15"/>
    </row>
    <row r="22" spans="2:17" ht="16.5" x14ac:dyDescent="0.35">
      <c r="B22" s="14"/>
      <c r="C22" s="54"/>
      <c r="D22" s="50"/>
      <c r="E22" s="4" t="str">
        <f t="shared" si="0"/>
        <v/>
      </c>
      <c r="F22" s="49"/>
      <c r="G22" s="8"/>
      <c r="H22" s="52"/>
      <c r="I22" s="5" t="str">
        <f t="shared" si="2"/>
        <v/>
      </c>
      <c r="J22" s="52"/>
      <c r="K22" s="6"/>
      <c r="L22" s="6"/>
      <c r="M22" s="6"/>
      <c r="N22" s="6"/>
      <c r="O22" s="5" t="str">
        <f t="shared" si="1"/>
        <v/>
      </c>
      <c r="P22" s="38" t="str">
        <f t="shared" si="3"/>
        <v/>
      </c>
      <c r="Q22" s="15"/>
    </row>
    <row r="23" spans="2:17" ht="15.75" x14ac:dyDescent="0.3">
      <c r="B23" s="14"/>
      <c r="C23" s="14"/>
      <c r="D23" s="20"/>
      <c r="E23" s="11"/>
      <c r="F23" s="20"/>
      <c r="G23" s="8"/>
      <c r="H23" s="8"/>
      <c r="I23" s="8"/>
      <c r="J23" s="8"/>
      <c r="K23" s="8"/>
      <c r="L23" s="8"/>
      <c r="M23" s="8"/>
      <c r="N23" s="8"/>
      <c r="O23" s="8"/>
      <c r="P23" s="36"/>
      <c r="Q23" s="15"/>
    </row>
    <row r="24" spans="2:17" ht="16.5" thickBot="1" x14ac:dyDescent="0.35">
      <c r="B24" s="14"/>
      <c r="C24" s="14"/>
      <c r="D24" s="20"/>
      <c r="E24" s="11"/>
      <c r="F24" s="20"/>
      <c r="G24" s="8"/>
      <c r="H24" s="8"/>
      <c r="I24" s="8"/>
      <c r="J24" s="8"/>
      <c r="K24" s="8"/>
      <c r="L24" s="8"/>
      <c r="M24" s="8"/>
      <c r="N24" s="8"/>
      <c r="O24" s="8"/>
      <c r="P24" s="36"/>
      <c r="Q24" s="15"/>
    </row>
    <row r="25" spans="2:17" ht="16.5" x14ac:dyDescent="0.3">
      <c r="B25" s="14"/>
      <c r="C25" s="63" t="s">
        <v>16</v>
      </c>
      <c r="D25" s="64"/>
      <c r="E25" s="64"/>
      <c r="F25" s="65"/>
      <c r="G25" s="8"/>
      <c r="H25" s="8"/>
      <c r="I25" s="8"/>
      <c r="J25" s="8" t="s">
        <v>1</v>
      </c>
      <c r="K25" s="8"/>
      <c r="L25" s="8"/>
      <c r="M25" s="8"/>
      <c r="N25" s="8"/>
      <c r="O25" s="8"/>
      <c r="P25" s="36"/>
      <c r="Q25" s="15"/>
    </row>
    <row r="26" spans="2:17" ht="17.25" thickBot="1" x14ac:dyDescent="0.4">
      <c r="B26" s="14"/>
      <c r="C26" s="14"/>
      <c r="D26" s="8"/>
      <c r="E26" s="10"/>
      <c r="F26" s="22" t="s">
        <v>4</v>
      </c>
      <c r="G26" s="8"/>
      <c r="H26" s="8"/>
      <c r="I26" s="8"/>
      <c r="J26" s="8"/>
      <c r="K26" s="8"/>
      <c r="L26" s="8"/>
      <c r="M26" s="8"/>
      <c r="N26" s="8"/>
      <c r="O26" s="8"/>
      <c r="P26" s="36"/>
      <c r="Q26" s="15"/>
    </row>
    <row r="27" spans="2:17" ht="17.25" thickBot="1" x14ac:dyDescent="0.4">
      <c r="B27" s="14"/>
      <c r="C27" s="45" t="s">
        <v>3</v>
      </c>
      <c r="D27" s="58">
        <v>41039.354166666664</v>
      </c>
      <c r="E27" s="59"/>
      <c r="F27" s="21">
        <f>D27-C7</f>
        <v>2</v>
      </c>
      <c r="G27" s="8"/>
      <c r="H27" s="8"/>
      <c r="I27" s="8"/>
      <c r="J27" s="8"/>
      <c r="K27" s="8"/>
      <c r="L27" s="8"/>
      <c r="M27" s="8"/>
      <c r="N27" s="8"/>
      <c r="O27" s="8"/>
      <c r="P27" s="36"/>
      <c r="Q27" s="15"/>
    </row>
    <row r="28" spans="2:17" ht="15.75" x14ac:dyDescent="0.3">
      <c r="B28" s="14"/>
      <c r="C28" s="14"/>
      <c r="D28" s="20"/>
      <c r="E28" s="11"/>
      <c r="F28" s="20"/>
      <c r="G28" s="8"/>
      <c r="H28" s="8"/>
      <c r="I28" s="8"/>
      <c r="J28" s="8"/>
      <c r="K28" s="8"/>
      <c r="L28" s="8"/>
      <c r="M28" s="8"/>
      <c r="N28" s="8"/>
      <c r="O28" s="8"/>
      <c r="P28" s="36"/>
      <c r="Q28" s="15"/>
    </row>
    <row r="29" spans="2:17" ht="16.5" thickBot="1" x14ac:dyDescent="0.35">
      <c r="B29" s="14"/>
      <c r="C29" s="16"/>
      <c r="D29" s="17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9"/>
      <c r="Q29" s="15"/>
    </row>
    <row r="30" spans="2:17" ht="5.0999999999999996" customHeight="1" thickBot="1" x14ac:dyDescent="0.35">
      <c r="B30" s="29"/>
      <c r="C30" s="17"/>
      <c r="D30" s="17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30"/>
    </row>
    <row r="31" spans="2:17" ht="15.75" x14ac:dyDescent="0.3">
      <c r="C31" s="1"/>
      <c r="D31" s="1"/>
      <c r="E31" s="7"/>
      <c r="F31" s="1"/>
      <c r="G31" s="1"/>
      <c r="H31" s="1"/>
      <c r="I31" s="1"/>
      <c r="J31" s="1"/>
      <c r="K31" s="8"/>
      <c r="L31" s="1"/>
      <c r="M31" s="1"/>
      <c r="N31" s="1"/>
      <c r="O31" s="1"/>
      <c r="P31" s="1"/>
    </row>
    <row r="32" spans="2:17" ht="15.75" x14ac:dyDescent="0.3">
      <c r="C32" s="1"/>
      <c r="D32" s="1"/>
      <c r="E32" s="7"/>
      <c r="F32" s="1"/>
      <c r="G32" s="1"/>
      <c r="H32" s="1"/>
      <c r="I32" s="1"/>
      <c r="J32" s="1"/>
      <c r="K32" s="8"/>
      <c r="L32" s="1"/>
      <c r="M32" s="1"/>
      <c r="N32" s="1"/>
      <c r="O32" s="1"/>
      <c r="P32" s="1"/>
    </row>
    <row r="33" spans="3:16" ht="15.75" x14ac:dyDescent="0.3">
      <c r="C33" s="1"/>
      <c r="D33" s="1"/>
      <c r="E33" s="7"/>
      <c r="F33" s="1"/>
      <c r="G33" s="1"/>
      <c r="H33" s="1"/>
      <c r="I33" s="1"/>
      <c r="J33" s="1"/>
      <c r="K33" s="8"/>
      <c r="L33" s="1"/>
      <c r="M33" s="1"/>
      <c r="N33" s="1"/>
      <c r="O33" s="1"/>
      <c r="P33" s="1"/>
    </row>
    <row r="34" spans="3:16" ht="15.75" x14ac:dyDescent="0.3">
      <c r="C34" s="1"/>
      <c r="D34" s="1"/>
      <c r="E34" s="7"/>
      <c r="F34" s="1"/>
      <c r="G34" s="1"/>
      <c r="H34" s="1"/>
      <c r="I34" s="1"/>
      <c r="J34" s="1"/>
      <c r="K34" s="8"/>
      <c r="L34" s="1"/>
      <c r="M34" s="1"/>
      <c r="N34" s="1"/>
      <c r="O34" s="1"/>
      <c r="P34" s="1"/>
    </row>
    <row r="35" spans="3:16" ht="15.75" x14ac:dyDescent="0.3">
      <c r="C35" s="1"/>
      <c r="D35" s="1"/>
      <c r="E35" s="7"/>
      <c r="F35" s="1"/>
      <c r="G35" s="1"/>
      <c r="H35" s="1"/>
      <c r="I35" s="1"/>
      <c r="J35" s="1"/>
      <c r="K35" s="8"/>
      <c r="L35" s="1"/>
      <c r="M35" s="1"/>
      <c r="N35" s="1"/>
      <c r="O35" s="1"/>
      <c r="P35" s="1"/>
    </row>
  </sheetData>
  <sheetProtection password="C2C1" sheet="1" objects="1" scenarios="1"/>
  <mergeCells count="4">
    <mergeCell ref="C5:P5"/>
    <mergeCell ref="D27:E27"/>
    <mergeCell ref="H7:J7"/>
    <mergeCell ref="C25:F25"/>
  </mergeCells>
  <conditionalFormatting sqref="O9:P22">
    <cfRule type="cellIs" dxfId="1" priority="2" operator="lessThan">
      <formula>0</formula>
    </cfRule>
  </conditionalFormatting>
  <conditionalFormatting sqref="D10:D22">
    <cfRule type="cellIs" dxfId="0" priority="1" operator="lessThan">
      <formula>D9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Br-82 regnskab</vt:lpstr>
    </vt:vector>
  </TitlesOfParts>
  <Company>National Board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Garf Ulfbeck</dc:creator>
  <cp:lastModifiedBy>David Garf Ulfbeck</cp:lastModifiedBy>
  <cp:lastPrinted>2012-06-07T06:56:59Z</cp:lastPrinted>
  <dcterms:created xsi:type="dcterms:W3CDTF">2012-05-03T10:55:05Z</dcterms:created>
  <dcterms:modified xsi:type="dcterms:W3CDTF">2012-06-12T13:33:54Z</dcterms:modified>
</cp:coreProperties>
</file>